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na.harding\Desktop\Ignition\website\"/>
    </mc:Choice>
  </mc:AlternateContent>
  <bookViews>
    <workbookView xWindow="0" yWindow="0" windowWidth="16815" windowHeight="6795" tabRatio="888" activeTab="1"/>
  </bookViews>
  <sheets>
    <sheet name="Type - Urban Green Space" sheetId="20" r:id="rId1"/>
    <sheet name="Evidence Profile" sheetId="21" r:id="rId2"/>
    <sheet name="Summary" sheetId="10" r:id="rId3"/>
    <sheet name="Air Quality" sheetId="7" r:id="rId4"/>
    <sheet name="Carbon" sheetId="2" r:id="rId5"/>
    <sheet name=" Water Quantity" sheetId="3" r:id="rId6"/>
    <sheet name="Water Quality" sheetId="5" r:id="rId7"/>
    <sheet name="Temperature" sheetId="6" r:id="rId8"/>
    <sheet name="Energy Use" sheetId="12" r:id="rId9"/>
    <sheet name="Health" sheetId="9" r:id="rId10"/>
    <sheet name="Noise Attenuation" sheetId="14" r:id="rId11"/>
    <sheet name="Land and Property Values" sheetId="11" r:id="rId12"/>
    <sheet name="Biodiversity" sheetId="8" r:id="rId13"/>
    <sheet name="Amenity" sheetId="16" r:id="rId14"/>
    <sheet name="Local economic growth" sheetId="17" r:id="rId15"/>
  </sheets>
  <externalReferences>
    <externalReference r:id="rId16"/>
  </externalReferences>
  <definedNames>
    <definedName name="_xlnm._FilterDatabase" localSheetId="5" hidden="1">' Water Quantity'!$A$1:$M$26</definedName>
    <definedName name="_xlnm._FilterDatabase" localSheetId="3" hidden="1">'Air Quality'!$A$1:$M$1</definedName>
    <definedName name="_xlnm._FilterDatabase" localSheetId="13" hidden="1">Amenity!$A$1:$M$1</definedName>
    <definedName name="_xlnm._FilterDatabase" localSheetId="12" hidden="1">Biodiversity!$A$1:$L$1</definedName>
    <definedName name="_xlnm._FilterDatabase" localSheetId="4" hidden="1">Carbon!$A$1:$M$46</definedName>
    <definedName name="_xlnm._FilterDatabase" localSheetId="8" hidden="1">'Energy Use'!$A$1:$N$22</definedName>
    <definedName name="_xlnm._FilterDatabase" localSheetId="9" hidden="1">Health!$A$1:$L$90</definedName>
    <definedName name="_xlnm._FilterDatabase" localSheetId="11" hidden="1">'Land and Property Values'!$A$1:$M$45</definedName>
    <definedName name="_xlnm._FilterDatabase" localSheetId="14" hidden="1">'Local economic growth'!$A$1:$L$1</definedName>
    <definedName name="_xlnm._FilterDatabase" localSheetId="10" hidden="1">'Noise Attenuation'!$A$1:$M$1</definedName>
    <definedName name="_xlnm._FilterDatabase" localSheetId="7" hidden="1">Temperature!$A$1:$N$1</definedName>
    <definedName name="_xlnm._FilterDatabase" localSheetId="6" hidden="1">'Water Quality'!$A$1:$L$27</definedName>
    <definedName name="bbib0015" localSheetId="13">Amenity!#REF!</definedName>
    <definedName name="bbib0030" localSheetId="13">Amenity!$F$13</definedName>
    <definedName name="bbib0045" localSheetId="13">[1]Amenity!$G$8</definedName>
    <definedName name="bbib0050" localSheetId="13">Amenity!#REF!</definedName>
    <definedName name="bbib0120" localSheetId="13">Amenity!$G$18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1" l="1"/>
  <c r="D15" i="21"/>
  <c r="D14" i="21"/>
  <c r="D13" i="21"/>
  <c r="D12" i="21"/>
  <c r="D11" i="21"/>
  <c r="D10" i="21"/>
  <c r="D9" i="21"/>
  <c r="D8" i="21"/>
  <c r="D7" i="21"/>
  <c r="D6" i="21"/>
  <c r="D5" i="21"/>
  <c r="E17" i="21" l="1"/>
  <c r="C17" i="21"/>
  <c r="G19" i="3" l="1"/>
  <c r="G18" i="3"/>
  <c r="G17" i="3"/>
</calcChain>
</file>

<file path=xl/sharedStrings.xml><?xml version="1.0" encoding="utf-8"?>
<sst xmlns="http://schemas.openxmlformats.org/spreadsheetml/2006/main" count="3120" uniqueCount="1294">
  <si>
    <t>Unit</t>
  </si>
  <si>
    <t>£</t>
  </si>
  <si>
    <t>NBS Type</t>
  </si>
  <si>
    <t>Benefit</t>
  </si>
  <si>
    <t>Carbon</t>
  </si>
  <si>
    <t>Biodiversity</t>
  </si>
  <si>
    <t>Evidence Type</t>
  </si>
  <si>
    <t>Units</t>
  </si>
  <si>
    <t>Year evidence produced</t>
  </si>
  <si>
    <t>Physical flows</t>
  </si>
  <si>
    <t>Amenity</t>
  </si>
  <si>
    <t>Local economic growth</t>
  </si>
  <si>
    <t>Monetary Value</t>
  </si>
  <si>
    <t>Potential benefits for monetisation</t>
  </si>
  <si>
    <t>Benefit pathway</t>
  </si>
  <si>
    <t>Evidence Source</t>
  </si>
  <si>
    <t>E.g. data was produced in an lab setting which may not be applicable for GM or average data etc.</t>
  </si>
  <si>
    <t>e.g £ per annum</t>
  </si>
  <si>
    <t>R</t>
  </si>
  <si>
    <t>Type</t>
  </si>
  <si>
    <t>AS</t>
  </si>
  <si>
    <t>Description</t>
  </si>
  <si>
    <t>Parks</t>
  </si>
  <si>
    <t>The biological diversity (or biodiversity) value of urban greenspace is immensely variable, but all greenspace by definition contains some biodiversity</t>
  </si>
  <si>
    <t>Simulation studies on Greater Manchester report that an increase of 10% in urban green cover in high-density residential areas (green roofs) would decrease the expected maximum surface temperature in the 2080s by around 2.5°C.</t>
  </si>
  <si>
    <t>Impact of quality of built environment i.e. presence of ‘natural elements’ on general health.</t>
  </si>
  <si>
    <t xml:space="preserve">Respondents 90 to 100% more likely to have good health if their neighbourhood has ‘natural elements’ as specified by the REAT. </t>
  </si>
  <si>
    <t>UK. 30,000 residents aged 18 or over from 777 postcodes. Built environment quality measured using Residential Environment Assessment Tool (REAT) at unit postcode level. Using a logistic model, with two possible outcomes (good/poor health), REAT score linked to residents’ health, controlling for socio-economic and  demographic characteristics.</t>
  </si>
  <si>
    <t>For a percentage point increase in green space, the likelihood of poor health falls by 2%.</t>
  </si>
  <si>
    <t>Urban park</t>
  </si>
  <si>
    <t>Urban Parks</t>
  </si>
  <si>
    <t>Brander, L., &amp; Koetse, M. (2011) The value of urban open space: Meta-analyses of contingent valuation and hedonic pricing results. Journal of Environmental Management, 92.</t>
  </si>
  <si>
    <t>White, M. P., Alcock, I., Wheeler, B. W., &amp; Depledge, M. H. (2013) Would you be happier living in a greener urban area? A fixed-effects analysis of panel data. Psychological Science, 24(6), 920–8. https://doi.org/10.1177/0956797612464659</t>
  </si>
  <si>
    <t>Garden</t>
  </si>
  <si>
    <t xml:space="preserve">While most park visitors did not intend to meet new people, small talk and incidental interactions occurred, improving community trust. </t>
  </si>
  <si>
    <t>Lower bound CIL 9%</t>
  </si>
  <si>
    <t>Green infrastructure</t>
  </si>
  <si>
    <t>Urban parks</t>
  </si>
  <si>
    <t xml:space="preserve">Lam et al. (2005) Environmental Quality Of Urban Parks And Open Spaces In Hong Kong. Environmental Monitoring and Assessment, 111, 55-73. </t>
  </si>
  <si>
    <t>Setala et al. (2013) Does urban vegetation mitigate air pollution in northern conditiosn? Environmental Pollution 183, 104-112.</t>
  </si>
  <si>
    <t>Tree and herb leaves remove particulates by dry deposition. However, urban vegetation also affect air quality negatively,including allergenic effects of pollen and fungal spores.</t>
  </si>
  <si>
    <t>Urban vegetation</t>
  </si>
  <si>
    <t>Jo and McPherson (1995) Carbon Storage and Flux in Urban Residential Greenspace. Journal of Environmental Management (1995) 45, 109–133.</t>
  </si>
  <si>
    <t>Urban green space</t>
  </si>
  <si>
    <t>Urban greenspace can reduce atmospheric carbon in two ways: (1) directly, through sequestration and (2) indirectly, through savings in the cooling and heating energy of buildings. While urban greenspace helps reduce atmospheric carbon, both directly, and indirectly, it also contributes to carbon emission through the consumption of energy for landscape management activities, such as mowing, pruning, irrigation, and fertilization</t>
  </si>
  <si>
    <t>Escobedo, Seitz &amp; Zipperer  (2012) What Types of Urban Greenspace are Better for Carbon Dioxide Sequestration? WEC279,  Wildlife Ecology and Conservation Department, UF/IFAS Extension.</t>
  </si>
  <si>
    <t>Different types of vegetation (e.g., hammock vs. turf) and how they are managed will sequester different quantities of CO2. Above ground carbon only.</t>
  </si>
  <si>
    <t>Above ground vegetation only.</t>
  </si>
  <si>
    <t>n/a</t>
  </si>
  <si>
    <t>Highly maintained lawns and trees sequester much less CO2 than more natural areas with little maintenance</t>
  </si>
  <si>
    <t>City parks with high maintenance regimes e.g a large amount of mowed, irrigated, fertilized lawns and pruned shrubs and trees can be a source of CO2 rather than a sink.</t>
  </si>
  <si>
    <t>Townsend-Small, A. and C. I. Czimczik, (2010). Carbon sequestration and greenhouse gas emissions in urban turf. Geophysical Research Letters. 37, L02707, doi:10.1029/2009GL041675.</t>
  </si>
  <si>
    <t xml:space="preserve">Pouyat, Yesilonis &amp; Nowak (2006) Carbon Storage by Urban Soils in the United States. Journal of Environmental Quality. </t>
  </si>
  <si>
    <t>Urban soil</t>
  </si>
  <si>
    <t>Davies, Z. G., J. L. Edmondson, A. Heinemeyer, J. R. Leake, and K. J. Gaston. 2011. Mapping an urban ecosystem service: quantifying above-ground carbon storage at a city-wide scale. J. Appl. Ecol. 48:1125–113</t>
  </si>
  <si>
    <t>Herbaceous vegetation landcover [above ground vegetation only]</t>
  </si>
  <si>
    <t>Golubiewski (2006).Urbanization increases grassland carbon pools: effects of landscaping in Colorado’s front range. Ecological Applications.</t>
  </si>
  <si>
    <t>Quantities of carbon stored within the above-ground vegetation of Leicester are not trivial, it is not a permanent sink. The carbon captured as a plant grows will ultimatelybe released back into the environment when it dies or is destroyed, and replacement is therefore necessary to counter-balance the carbon emitted from removed vegetation</t>
  </si>
  <si>
    <t>Nowak, D.J. and D.E. Crane, (2002) Carbon storage and sequestration by urban trees in the USA, Environmental Pollution 116, pp. 381–389</t>
  </si>
  <si>
    <t>Cultivated land</t>
  </si>
  <si>
    <t>Urban Areas</t>
  </si>
  <si>
    <t>Grassland habitats</t>
  </si>
  <si>
    <t>Alonso et al (2012) Carbon storage by habitat: Review of the evidence of the impacts of management decisions and condition of carbon stores and sources. Natural England Research Report NERR04.</t>
  </si>
  <si>
    <t>LR</t>
  </si>
  <si>
    <t>Ostle, N.J., Levy, P.E., Evans, C.D., Smith, P. 2009. UK land use and soil carbon sequestration. Land use Policy, 26, S274-S283</t>
  </si>
  <si>
    <t>Herbaceous vegetation</t>
  </si>
  <si>
    <t>Urban Park</t>
  </si>
  <si>
    <t>Sports fields</t>
  </si>
  <si>
    <t>Extensive grasslands</t>
  </si>
  <si>
    <t>Meadow and pasture</t>
  </si>
  <si>
    <t>Green space</t>
  </si>
  <si>
    <t>Eftec, Sheffield Hallam (2013) Green Infrastructure’s contribution to economic growth: a review. A Final Report for Defra and Natural England. Eftec, London</t>
  </si>
  <si>
    <t>Small businesses choosing a new business location rank open space, parks and recreation as a number-one priority</t>
  </si>
  <si>
    <t>DoE and The Association of Town Centre Management (1997) Managing Urban Spaces in Town Centres – Good Practice Guide. London, HMSO.</t>
  </si>
  <si>
    <t>Amenity greenspace</t>
  </si>
  <si>
    <t>Location and structure of vegetation is important for the ability to filter the air.</t>
  </si>
  <si>
    <t xml:space="preserve">Vegetation along streets and roads contributes in general to a safer traffic environment. </t>
  </si>
  <si>
    <t>The Trust for Public Land. (2010). The Economic Benefits of Denver’s Park and Recreation System.</t>
  </si>
  <si>
    <t>The Trust for Public Land. (2008). How much value does the City of Philadelphia receive from its Park and Recreation System?</t>
  </si>
  <si>
    <t>Public green space</t>
  </si>
  <si>
    <t>Green areas</t>
  </si>
  <si>
    <t>A 2-year water quality monitoring project was conducted to evaluate the removal of storm water contaminants by existing vegetated slopes adjacent to freeways, California</t>
  </si>
  <si>
    <t>Pollutant mitigation effi cacy of vegetated buff ers depends on three factors: (i) the physical properties of the buff er, such as width, slope, soil type, and vegetation cover; (ii) the properties of the pollutant in question, such as the sediment particle size, the form of N or P, or the biophysical properties of pesticides (e.g., water solubility and half-life); and (iii) the placement of the buff er, such as its proximity to pollutant sources (Norris, 1993)</t>
  </si>
  <si>
    <t>Experiments were carried out using the experimental plots with the dimension of 1 9 10 m2 as well as the artificial runoff with a flow rate of 1.65 L s-1 during a year</t>
  </si>
  <si>
    <t>Japan</t>
  </si>
  <si>
    <t>Yu and Hien (2006) Thermal benefits of city parks, Energy and buildigs, 38, 2 105-120.</t>
  </si>
  <si>
    <t xml:space="preserve">A meta-analysis of urban green space heat effects by reviewing studies that compared temperatures at green sites with non-green sites. </t>
  </si>
  <si>
    <t>Watkins, R. (2002). The impact of the urban environment on the energy used for cooling buildings. PhD thesis. Brunel University, UK</t>
  </si>
  <si>
    <t>Vegetated patches</t>
  </si>
  <si>
    <t>Near surface climate was observed through temperature profiling from the surface to 2.47 m height in an urban vegetated park and its surroundings in central Stockholm, Sweden</t>
  </si>
  <si>
    <t xml:space="preserve">In the vertical direction, removal of green spaces had little effect on the near-surface wind field; however, above the surface, the turbulence perpendicular to the main wind direction significantly increased. Removal of green spaces increased mean air temperature by 0.5 °C (33.1 °C vs. 33.6 °C). </t>
  </si>
  <si>
    <t>Urban green spaces</t>
  </si>
  <si>
    <t>Shrub grass</t>
  </si>
  <si>
    <t>Tree-grass and tree</t>
  </si>
  <si>
    <t>Tree-grass-shrub</t>
  </si>
  <si>
    <t>Urban areas with a variety of green spaces (03.9 km2)</t>
  </si>
  <si>
    <t>Contingent value</t>
  </si>
  <si>
    <t>% price increase per ha of greenspace within 1km of a location</t>
  </si>
  <si>
    <t>Large blue space</t>
  </si>
  <si>
    <t>% property premium</t>
  </si>
  <si>
    <t>US</t>
  </si>
  <si>
    <t>% rent premium</t>
  </si>
  <si>
    <t>Comparison of ‘greenness’ across the City of London’s 760 wards.</t>
  </si>
  <si>
    <t>Urban green space including gardens</t>
  </si>
  <si>
    <t>Green space - outdoors</t>
  </si>
  <si>
    <t>Systematic meta analysis. 143 studies from 5 online databases</t>
  </si>
  <si>
    <t>Heart rate</t>
  </si>
  <si>
    <t xml:space="preserve"> Increased greenspace exposure was associated with decreased HDL cholesterol −0.03 (95% CI −0.05, &lt; -0.01),</t>
  </si>
  <si>
    <t>Increased greenspace exposure</t>
  </si>
  <si>
    <t xml:space="preserve"> Increased greenspace exposure was associated with decreased risk of preterm birth 0.87 (95% CI 0.80, 0.94)</t>
  </si>
  <si>
    <t xml:space="preserve"> Increased greenspace exposure was associated with decreased cardiovascular mortality 0.84 (95% CI 0.76, 0.93)</t>
  </si>
  <si>
    <t>Incidence of stroke, hypertension, dyslipidaemia, asthma, and coronary heart disease were reduced</t>
  </si>
  <si>
    <t>For several non-pooled health outcomes, between 66.7% and 100% of studies showed health-denoting associations with increased greenspace exposure including neurological and cancer-related outcomes, and respiratory mortality</t>
  </si>
  <si>
    <t>Blood pressure (Diastolic and systolic)</t>
  </si>
  <si>
    <t>Low frequency heart rate variability [Change in HF power of HRV]</t>
  </si>
  <si>
    <t>Sturm and Cohen (2014) Proximity to Urban Parks and Mental Health. J Ment Health Policy Econ. 2014 Mar; 17(1): 19–24.</t>
  </si>
  <si>
    <t>Availability of these green spaces, providing opportunities for outdoor physical activities, social contacts and relaxation, might be an important environmental determinant of the health of urban residents.</t>
  </si>
  <si>
    <t>Natural elements</t>
  </si>
  <si>
    <t>Green open space/park or woods/forest</t>
  </si>
  <si>
    <t>General health</t>
  </si>
  <si>
    <t>Children who experience more than 20 minutes of daily exposure to increased levels of green space engaged in approximately 5 times the daily rate of moderate to vigorous physical activity than those children with lower levels of daily exposure to green spaces</t>
  </si>
  <si>
    <t xml:space="preserve"> People living in greener areas were 24% more likely to achieve recommended levels of physical activity</t>
  </si>
  <si>
    <t>Odds of achieving recommended amount of physical activity was 1.27 for people living in greenest quintile in England compared to those living in least green quintile after controlling for individual and environmental factors.</t>
  </si>
  <si>
    <t>Levels of physical activity</t>
  </si>
  <si>
    <t>Certain environmental factors in urban settings, such as air pollution, noise and extremely high temperatures have been associated with increased mortality (Selander et al., 2009; Basagaña et al., 2011; Hoek et al., 2013). Some studies have suggested that natural outdoor environments might help reduce the levels of air pollution and noise, as well as extreme temperatures in cities, and therefore reduce the impact of these environmental factors on our health and life-expectancy.</t>
  </si>
  <si>
    <t>Villeneuve, P.J., Jerrett, M., Su, J.G., Burnett, R.T., Chen, H., Wheeler, A.J., et al., 2012. A cohort study relating urban green space with mortality in Ontario, Canada. Environ. Res. 115, 51–58.</t>
  </si>
  <si>
    <t>Natural environment</t>
  </si>
  <si>
    <t>Visits to outdoor green spaces of 30 minutes or more during the course of a week could reduce the population prevalence of high blood pressure by 9%</t>
  </si>
  <si>
    <t>Greenspace</t>
  </si>
  <si>
    <t>A cross-sectional examination of the relationship between access to urban green spaces and counts of anxiety/mood disorder treatments amongst residents (aged 15 years and over) in Auckland City, New Zealand.</t>
  </si>
  <si>
    <t>People with a greener environment within a 1 km or 3 km radius around their homes have better self perceived health than people living in a less green environment. </t>
  </si>
  <si>
    <t>Rojas-Rueda et al (2019) Green spaces and mortality: a systematic review and meta-analysis of cohort studies. The Lancet Planetary Health. 3.11. 469-477.</t>
  </si>
  <si>
    <t>% General self reported health</t>
  </si>
  <si>
    <t>% decrease of CVD mortality</t>
  </si>
  <si>
    <t>The probability of five year survival of the senior citizens studied increased in accordance with the space for taking a stroll near the residence (p&lt;0.01), parks and tree lined streets near the residence (p&lt;0.05), and their preference to continue to live in their current community (p&lt;0.01).</t>
  </si>
  <si>
    <t>Residential proximity to green space is associated with higher survival rates after ischemic stroke in multivariable adjusted models</t>
  </si>
  <si>
    <t>The odds of achieving the recommended amount of physical activity was 1.27 (95% CI: 1.13–1.44) for people living in the greenest quintile in England compared to those living in the least green quintile, after controlling for individual and environmental factors</t>
  </si>
  <si>
    <t xml:space="preserve">Study of the Scottish population </t>
  </si>
  <si>
    <t>An association between physical activity in natural environments and reduced risk of poor mental health, while activity in other types of environment was not linked to the same health benefit.</t>
  </si>
  <si>
    <t>The annual prevalence rates of 15 of 24 disease clusters were lower in areas with more green space within a 1 km radius. Relationship was particularly strong for children and the lower socioeconomic classes. However, the effect size was small (OR: 0.95– 0.98).</t>
  </si>
  <si>
    <t xml:space="preserve">Observational study of urban areas in Holland, comparing proximity to green space with prevalence rates of disease using medical record data from 96 general practices serving 345 143 persons. </t>
  </si>
  <si>
    <t>Greater access to parks was associated with increased levels of physical activity participation by children. </t>
  </si>
  <si>
    <t>The odds of poor mental health (GHQ ≥ 4) among those regularly using woods or forests for physical activity were 0.557 (95% CI 0.323–0.962), compared to non-use</t>
  </si>
  <si>
    <t>Predominantly North American and Australian studies, although there were a few European studies cited. Reviewed 50 quantitative studies that looked at the relationship between parks and physical activity.</t>
  </si>
  <si>
    <t>BMI Score</t>
  </si>
  <si>
    <t>% high blood pressure cases</t>
  </si>
  <si>
    <t>Residents in high greenery‘ environments were 3.3 times as likely to take frequent physical exercise as those in the lowest greenery category</t>
  </si>
  <si>
    <t>eftec (2018) Scoping UK Urban Natural Capital Account - Noise Extension. Final report for Defra.</t>
  </si>
  <si>
    <t>Noise reduction increased with extent of urban greenery and they recommended retaining larger green areas in cities</t>
  </si>
  <si>
    <t>Meta-analysis. majority of studies reviewed (91.4%) did not include measures of biodiversity and were excluded.</t>
  </si>
  <si>
    <t>Suggested that open spaces and natural features play an important role in the attachment of people to the area they live in and the local community, and have an effect on their interactions with other residents</t>
  </si>
  <si>
    <t>Reported domestic violence levels were lower in greener areas</t>
  </si>
  <si>
    <t>Vegetation abundance is significantly associated with lower rates of assault, robbery, and burglary, but not theft.</t>
  </si>
  <si>
    <t>Study of note focused on the influence of the ‘greening’ of vacant lots on crime and health outcomes in Philadelphia, where vacant lots that had been cleared of debris, planted with lawn grass and trees, and fenced, were compared to vacant lots that had not been greened (Branas et al., 2011). In city-wide models, results indicated that vacant lot greening was associated with a reduction in gun assaults as well as certain health outcomes, including reduced stress and an increase in exercise activities.</t>
  </si>
  <si>
    <t>All of the crime types appear to have lower rates of occurrence in the most vegetated parts of the city</t>
  </si>
  <si>
    <t>Vegetation generally to be positively associated with property crime, but negatively associated with violent crime.</t>
  </si>
  <si>
    <t>Greenery</t>
  </si>
  <si>
    <t>Over 80% of the respondents willing to pay to recover a possible loss of urban green spaces area by 20%.</t>
  </si>
  <si>
    <t>Yielded a monthly average payment of HK$77.43 (approx. 9.90 USD) per household for five year</t>
  </si>
  <si>
    <t>£31.20 per year (£29.40 lower bound; £33.12 upper bound).</t>
  </si>
  <si>
    <t>Per year</t>
  </si>
  <si>
    <t>Rate is dependent on UGS location</t>
  </si>
  <si>
    <t>Air quality in urban parks is better than that of the roadside, it is not significantly different from that of the ambient conditions.</t>
  </si>
  <si>
    <t>The role of foliage in removing air pollutants is insignificant.</t>
  </si>
  <si>
    <t xml:space="preserve">Ability of urban vegetation to remove air pollutants is minor in northern climates. </t>
  </si>
  <si>
    <t xml:space="preserve">Concentrations of total VOCs were notably but insignificantly lower in the tree-covered areas in both cities, </t>
  </si>
  <si>
    <t xml:space="preserve">% VOC reduction </t>
  </si>
  <si>
    <t>Deposition</t>
  </si>
  <si>
    <t xml:space="preserve">Weber, F., Kowarik, I., &amp; Säumel, I. (2014). Herbaceous plants as filters: Immobilization of particulates along urban street corridors. Environmental Pollution, 186, 234-240. </t>
  </si>
  <si>
    <t>O3 varied little over the urban landscape.</t>
  </si>
  <si>
    <t>Areas with more abundant tree vegetation experienced lower PM levels compared to other parts of the city</t>
  </si>
  <si>
    <t>Roadside vegetation</t>
  </si>
  <si>
    <t xml:space="preserve">Lawn (grass stubble only) </t>
  </si>
  <si>
    <t>Carbon storage in grass and other herbaceous plants was approximately 0·5–0·7% in both blocks.</t>
  </si>
  <si>
    <t>Soils do contain a large carbon stock, particularly the soil beneath lawns</t>
  </si>
  <si>
    <t>Carbon pools of soil and vegetation on landscaped properties were examined in the Front Range of Colorado, USA</t>
  </si>
  <si>
    <t>Grass swales and filter strips</t>
  </si>
  <si>
    <t>87-100%</t>
  </si>
  <si>
    <t>31-61%</t>
  </si>
  <si>
    <t>22-89%</t>
  </si>
  <si>
    <t>47-100%</t>
  </si>
  <si>
    <t>44-100% [herbicide atrazine from agricultural runoff]</t>
  </si>
  <si>
    <t>The largest of the parks (156 ha) showed the strongest relationship between temperature and distance.</t>
  </si>
  <si>
    <t xml:space="preserve">Even a small green space was cooler than the surrounding areas.  </t>
  </si>
  <si>
    <t>Temp in parks of less than 3 ha is more variable, and the quantity of paved surfaces in a park also causes variation in park temperatures.</t>
  </si>
  <si>
    <t>Chang, et al. (2007). A preliminary study on the local cool-island intensity of Taipei city parks. Landscape and Urban Planning 80, 386–95.</t>
  </si>
  <si>
    <t>Klok et al. (2012). The surface heat island of Rotterdam and its relationship with urban surface characteristics. Resources, Conservation and Recycling. 64. 23-29.</t>
  </si>
  <si>
    <t>London</t>
  </si>
  <si>
    <t>Lower noise levels can possibly be achieved in cities with a higher extent of porosity and green space coverage.</t>
  </si>
  <si>
    <t>Average willingness to pay values for all parks and green spaces in the local area</t>
  </si>
  <si>
    <t xml:space="preserve">Green elements in commercial districts affect willingness-to-pay, aesthetics and mental health. </t>
  </si>
  <si>
    <t xml:space="preserve">Cohen et al. (2008) The built environment and collective efficacy. Health &amp; Place, 14, 2, 198-208. </t>
  </si>
  <si>
    <t>Kim and Kaplan (2004) Physical and Psychological Factors in Sense of Community: New Urbanist Kentlands and Nearby Orchard Village. Environment and Behaviour</t>
  </si>
  <si>
    <t>Study of small, local stores in the USA,</t>
  </si>
  <si>
    <t>Open spaces and parks</t>
  </si>
  <si>
    <t>35-88%</t>
  </si>
  <si>
    <t>28-95%</t>
  </si>
  <si>
    <t>42-94%</t>
  </si>
  <si>
    <t>Mean Carbon storage. Examines the quantities and spatial patterns of above-ground carbon stored in a typicalBritish city, Leicester, by surveying vegetation across the entire urban area.</t>
  </si>
  <si>
    <t>Mean. Examines the quantities and spatial patterns of above-ground carbon stored in a typicalBritish city, Leicester, by surveying vegetation across the entire urban area.</t>
  </si>
  <si>
    <t>0.14-0.15</t>
  </si>
  <si>
    <t>9.65-9.25</t>
  </si>
  <si>
    <t>Weighted average SOC density for all urban soils. Urban soils, United States</t>
  </si>
  <si>
    <t>Carbon storage (Mean SOC)</t>
  </si>
  <si>
    <t>Average carbon storage below ground (t/C/ha)</t>
  </si>
  <si>
    <t>Neutral grassland</t>
  </si>
  <si>
    <t>Improved grassland</t>
  </si>
  <si>
    <t>5.61-7.79</t>
  </si>
  <si>
    <t>0·07-0.18</t>
  </si>
  <si>
    <t>0.2-0.3</t>
  </si>
  <si>
    <t xml:space="preserve">Potenital to reduce traffic-based air pollution by. Highly urbanized Pudong District of Shanghai. owever, the study only focused on ground-level pollutant concentration, which may result in an overestimation of removal rates (Yin et al., 2011). Traffic pollutants, 100m from the road. 10,000 m2 vegetated urban patch. </t>
  </si>
  <si>
    <t xml:space="preserve">19.1% (SS p¼0.035) </t>
  </si>
  <si>
    <t>Leaves reduce noise levels at frequencies that are important for traffic noise</t>
  </si>
  <si>
    <t>&gt;3000m2</t>
  </si>
  <si>
    <t>&lt;3000m2</t>
  </si>
  <si>
    <t xml:space="preserve">Green space </t>
  </si>
  <si>
    <t>1 ha within 1km from a location</t>
  </si>
  <si>
    <t xml:space="preserve">Urban green space </t>
  </si>
  <si>
    <t>% house price premium</t>
  </si>
  <si>
    <t xml:space="preserve">Very large functional green space. </t>
  </si>
  <si>
    <t>Blue space</t>
  </si>
  <si>
    <t>Small blue space within 200m of a property</t>
  </si>
  <si>
    <t>% house price premium [very large functional green space]</t>
  </si>
  <si>
    <t>Functional green space within 200m</t>
  </si>
  <si>
    <t>Every 100 metres that a house is closer to the park within 500 metres.</t>
  </si>
  <si>
    <t xml:space="preserve">% property premium with a 1% increase in the amount of green space in a vicinity </t>
  </si>
  <si>
    <t>% property premium view of a park</t>
  </si>
  <si>
    <t>6-8%</t>
  </si>
  <si>
    <t>View of a park</t>
  </si>
  <si>
    <t>% property premium close to water</t>
  </si>
  <si>
    <t>Willingness to pay price premium</t>
  </si>
  <si>
    <t xml:space="preserve">1% increase in greenspace (in London) was linked to </t>
  </si>
  <si>
    <t>Attractive well-managed parks and green space</t>
  </si>
  <si>
    <t>% increase in property tax revenue</t>
  </si>
  <si>
    <t xml:space="preserve">8%. </t>
  </si>
  <si>
    <t>Flat near green space compared to those further away.</t>
  </si>
  <si>
    <t>View over a green space or water</t>
  </si>
  <si>
    <t>Within 300m</t>
  </si>
  <si>
    <t>Small Functional Green space &gt;200m from a property</t>
  </si>
  <si>
    <t>Within 200m of a property</t>
  </si>
  <si>
    <t>Open space</t>
  </si>
  <si>
    <t>View of open space</t>
  </si>
  <si>
    <t>Each 10m increase in proximity to an urban green space</t>
  </si>
  <si>
    <t>% property uplift per 100m closer to green space</t>
  </si>
  <si>
    <t>% price uplift every 100m the property is closer to a Park [within 500m zone]</t>
  </si>
  <si>
    <t xml:space="preserve">1% increase in the amount of green space in a vicinity </t>
  </si>
  <si>
    <t xml:space="preserve">% house price premium </t>
  </si>
  <si>
    <t>Small blue space within 200m</t>
  </si>
  <si>
    <t xml:space="preserve">Urban park </t>
  </si>
  <si>
    <t>Large</t>
  </si>
  <si>
    <t>111ha</t>
  </si>
  <si>
    <t>1.1°C</t>
  </si>
  <si>
    <t>15–20°C</t>
  </si>
  <si>
    <t>2°C</t>
  </si>
  <si>
    <t>7ºC</t>
  </si>
  <si>
    <t xml:space="preserve">Avg. Temp reduction °C </t>
  </si>
  <si>
    <t xml:space="preserve"> 2.5 °C </t>
  </si>
  <si>
    <t>4°C</t>
  </si>
  <si>
    <t>0.94 ◦C</t>
  </si>
  <si>
    <t>Avg. Temp reduction °C [Nightime]</t>
  </si>
  <si>
    <t xml:space="preserve">1.15◦C </t>
  </si>
  <si>
    <t>2 °C</t>
  </si>
  <si>
    <t>50 ha</t>
  </si>
  <si>
    <t xml:space="preserve"> 0.6°C </t>
  </si>
  <si>
    <t>For the city of Rotterdam a surface transformation of 10% from paved/built to green or vice versa results in. temperature difference on the neighbourhood scale</t>
  </si>
  <si>
    <t>Built up land</t>
  </si>
  <si>
    <t>Mixed green and built land use</t>
  </si>
  <si>
    <t xml:space="preserve">Infiltration of annual precipitation </t>
  </si>
  <si>
    <t>Parks and green spaces</t>
  </si>
  <si>
    <t>Trees and grass</t>
  </si>
  <si>
    <t>Fragmented green space, 25.56 ha, with buildings and green areas covering 6.49 ha (25.4%) and 7.67 ha (30%), respectively.</t>
  </si>
  <si>
    <t>Via evapotranspiration</t>
  </si>
  <si>
    <t>Sub-tropical climate. Tree-Grass-Shrub green space in Beijing.</t>
  </si>
  <si>
    <t>dBA noise reduction</t>
  </si>
  <si>
    <t>&gt;83%</t>
  </si>
  <si>
    <t>% of people consider that the quality of public space and the built environment has a direct impact on their lives and on the way they feel</t>
  </si>
  <si>
    <t>% fewer property crimes</t>
  </si>
  <si>
    <t>Well-planned improvements to public spaces within town centres can boost commercial trading by up to 40 % and generate significant private sector investment.</t>
  </si>
  <si>
    <t>Well-planned improvements to public spaces within town centres</t>
  </si>
  <si>
    <t>Public space</t>
  </si>
  <si>
    <t>Willing to pay more in areas with large trees and other vegetation in combination with trees and where the green elements were well maintained.</t>
  </si>
  <si>
    <t>Visits to outdoor green spaces of 30 minutes or more during the course of a week</t>
  </si>
  <si>
    <t xml:space="preserve">People who use the natural environment for physical activity at least once per week </t>
  </si>
  <si>
    <t>A reduction in 0.14 in GHQ</t>
  </si>
  <si>
    <t>Decrease upon entering a natural environment</t>
  </si>
  <si>
    <t>Quantity of green space in the living environment</t>
  </si>
  <si>
    <t>Presence of more green space</t>
  </si>
  <si>
    <t>Less green space typical of deprived neighbourhoods has been shown to produce higher stress and flattened cortisol profiles in adults, indicating poorer capacity to recover from stress</t>
  </si>
  <si>
    <t xml:space="preserve"> Self-reported health score</t>
  </si>
  <si>
    <t>Associate with regular use - once a week.</t>
  </si>
  <si>
    <t>Moving to a greener areas refers to 1 s.d green areas equates to moving from an area with 48% green space to area with 81% green space. Includes gardens.</t>
  </si>
  <si>
    <t>Living within 400m of a park.</t>
  </si>
  <si>
    <t>Each extra use of the natural environment per week for physical activity compared to those who do not</t>
  </si>
  <si>
    <t>For every 1% increase in the proportion of useable or total green space</t>
  </si>
  <si>
    <t>For every 100m closer to nearest useable green space</t>
  </si>
  <si>
    <t>Greater access to green space</t>
  </si>
  <si>
    <t>Decrease in salivary cortisol levels</t>
  </si>
  <si>
    <t>Less green space</t>
  </si>
  <si>
    <t xml:space="preserve">GHQ Score (variables ranges from 1-12) </t>
  </si>
  <si>
    <t>% likely to have good health</t>
  </si>
  <si>
    <t>Risk of all cause mortality</t>
  </si>
  <si>
    <t xml:space="preserve"> Increased greenspace exposure</t>
  </si>
  <si>
    <t>&lt;5% reductions in risk of mortality from CVD as a result of greenness</t>
  </si>
  <si>
    <t>Meta analysis.</t>
  </si>
  <si>
    <t>Each 10% increase of greenness the risk of CVD mortality was reduced by 0.994 (0.985, 1.004)</t>
  </si>
  <si>
    <t xml:space="preserve">Risk of death from all causes, and cause-specific deaths, for both genders aged 15-64 did not differ between the greenest and the least greenest cities </t>
  </si>
  <si>
    <t>After adjusting for the confounders of age, income deprivation, and air pollution. UK study</t>
  </si>
  <si>
    <t>Population groups living in areas with more green space had a lower mortality rate, compared to groups living in areas with less green space.</t>
  </si>
  <si>
    <t>No significant association between useable or total green space and mortality was found</t>
  </si>
  <si>
    <t>% likelihood of achieving recommended amount of physical activity</t>
  </si>
  <si>
    <t xml:space="preserve">Proximity to parks was associated with increased physical activity. </t>
  </si>
  <si>
    <t>Where people have good perceived and/or actual access to green space they are 24% more likely to be physically active</t>
  </si>
  <si>
    <t>Living within a mile of a park  increases likelihood of 38% more exercise sessions per week than those living further away</t>
  </si>
  <si>
    <t>Higher levels of greenness were associated with lower odds of children and adolescents increasing their BMI over the two year study period (OR = 0.87 95% CI: 0.79, 0.97)</t>
  </si>
  <si>
    <t xml:space="preserve">A systematic review of 60 studies from the United States, Canada, Australia, New Zealand and Europe on the </t>
  </si>
  <si>
    <t>No of cases of Type II diabetes</t>
  </si>
  <si>
    <t>Risk of preterm birth</t>
  </si>
  <si>
    <t>Risk of type II diabetes</t>
  </si>
  <si>
    <t xml:space="preserve">Noise levels in the urban parks are not significantly lower than those at the typical home environment </t>
  </si>
  <si>
    <t xml:space="preserve">Lower mortality from cardio-vascular disease associated with green space. </t>
  </si>
  <si>
    <t>% decrease risk of CVD mortality</t>
  </si>
  <si>
    <t>68% of papers showed that green space is associated with reduced obesity.</t>
  </si>
  <si>
    <t>Decreased heart rate −2.57 (95% CI −4.30, −0.83)</t>
  </si>
  <si>
    <t>Decreased diastolic blood pressure −1.97 (95% CI −3.45, −0.19)</t>
  </si>
  <si>
    <t xml:space="preserve">Decreased low frequency heart rate variability (HRV) −0.06 (95% CI −0.08, −0.03) </t>
  </si>
  <si>
    <t>Increase in life satisfaction score (variable ranges from 1-7).</t>
  </si>
  <si>
    <t>Prevalence rates of disease clusters</t>
  </si>
  <si>
    <t>CVD Survival rate</t>
  </si>
  <si>
    <t>% more likely to be physically active</t>
  </si>
  <si>
    <t>Increased greenspace exposure was associated with decreased type II diabetes 0.72 (95% CI 0.61, 0.85),</t>
  </si>
  <si>
    <t>% fewer violent crimes</t>
  </si>
  <si>
    <t>% increase in commercial trading rates</t>
  </si>
  <si>
    <t xml:space="preserve">Alternative terms </t>
  </si>
  <si>
    <t>Annual cooling savings</t>
  </si>
  <si>
    <t>Mental health</t>
  </si>
  <si>
    <t>Decibles reduction per m2</t>
  </si>
  <si>
    <t>Willingness to pay</t>
  </si>
  <si>
    <t>Spec</t>
  </si>
  <si>
    <t>Date Published</t>
  </si>
  <si>
    <t>Conditions or Limitiations</t>
  </si>
  <si>
    <t>Location of study</t>
  </si>
  <si>
    <t>Specifics of the study site and or of the study</t>
  </si>
  <si>
    <t>Flow of benefits (e.g deposition of pollutant on leaf surfaces)</t>
  </si>
  <si>
    <t>Methodology for monetisation (e.g avoided damage cost)</t>
  </si>
  <si>
    <t>Urban park, roadside verge, turf, grass or shrub.</t>
  </si>
  <si>
    <t>Urban park and woodlands</t>
  </si>
  <si>
    <t>A study comparing the PM capture of common roadside plants.</t>
  </si>
  <si>
    <t>Combined data for 20 sites. Focused on tree covered areas</t>
  </si>
  <si>
    <t xml:space="preserve">Roadside to 100 metres of the park. Highly urbanized site. However, the study only focused on ground-level pollutant concentration, which may result in an overestimation of removal rates (Yin et al., 2011). </t>
  </si>
  <si>
    <t>The authors studied 70 parks in Hong Kong. Hybrid field measurements and computer simulation.</t>
  </si>
  <si>
    <t>The authors studied 70 parks. Hybrid field measurements and computer simulation.</t>
  </si>
  <si>
    <t>Hong Kong</t>
  </si>
  <si>
    <t>T 20 sites. Results of our study conducted under northern conditions provide little support that urban trees remove significant amounts of either gaseous (NO2, VOCs) air contaminants, or airborne particles.</t>
  </si>
  <si>
    <t>Using mobile monitoring equipment, found that areas.</t>
  </si>
  <si>
    <t>Shanghai, China</t>
  </si>
  <si>
    <t>Urban woodland</t>
  </si>
  <si>
    <t>1 urban park.</t>
  </si>
  <si>
    <t xml:space="preserve">Dust </t>
  </si>
  <si>
    <t>Rate is dependent on UGS location. To account for the influenceof pollution concentration, we used a 50-m buffer around mainroads.</t>
  </si>
  <si>
    <t>Tall shrub. Shrub or hedge size 2-5m.</t>
  </si>
  <si>
    <t>Short shrub. Shrub or hedge sized &lt;2m.</t>
  </si>
  <si>
    <t>Garden. Domestic garden consisting of a mix of vegetation, water and sealed surface.</t>
  </si>
  <si>
    <t>Urban park with woodland</t>
  </si>
  <si>
    <t>Range of sample sites. Sites exhibited a range of different traffic density, population usage, and greenspace/urban forest density conditions</t>
  </si>
  <si>
    <t>Grass</t>
  </si>
  <si>
    <t>Vegetation takes up more pollutants when pollution concentrations are high.</t>
  </si>
  <si>
    <t>Weak to moderate evidence that urban parks improve air quality through removing pollutants.</t>
  </si>
  <si>
    <t>The mitigation of a broader range of particles can be achieved by maximizing both the structural and species diversity of plants.</t>
  </si>
  <si>
    <t>It was found that air samples taken from sites with less greenspace frequently had high concentrations of all fractions of aerosolized particulates than other sites, whilst sites with high proximal greenspace had lower particulates, even when vehicular traffic was taken into account.</t>
  </si>
  <si>
    <t xml:space="preserve">It is clear that vegetation reduces air pollution, but to what level seems to depend on the local situation. </t>
  </si>
  <si>
    <t>All pollutants</t>
  </si>
  <si>
    <t>Carbon sequestration</t>
  </si>
  <si>
    <t>Carbon flux</t>
  </si>
  <si>
    <t>Almost all above-ground carbon storage takes place in trees and only a small percentage is stored in shrubs and herbaceous vegetation.</t>
  </si>
  <si>
    <t>Runoff Retention</t>
  </si>
  <si>
    <t>Roadside verge</t>
  </si>
  <si>
    <t>10-mm rainfall event.</t>
  </si>
  <si>
    <t xml:space="preserve">40 mm rainstorm eventBuilt up land site cover = 30-40%. </t>
  </si>
  <si>
    <t xml:space="preserve">40 mm rainstorm event. Built up land cover = 60-70%. </t>
  </si>
  <si>
    <t xml:space="preserve">40mm rainstorm event. Built up land cover 0-10% of the site. </t>
  </si>
  <si>
    <t>Surface sealing, infiltration and land cover.</t>
  </si>
  <si>
    <t xml:space="preserve">40mm rainstorm event. </t>
  </si>
  <si>
    <t>Phosphorous</t>
  </si>
  <si>
    <t>Nitrates</t>
  </si>
  <si>
    <t>Herbicide</t>
  </si>
  <si>
    <t>Heavy metals</t>
  </si>
  <si>
    <t>Roadside vegetated buffer strips. A 30-m buffer under favorable slope conditions (≈ 10%).</t>
  </si>
  <si>
    <t>Roadside vegetated buffer strips. 6, 12 and 18m long.</t>
  </si>
  <si>
    <t>Roadside grass verge</t>
  </si>
  <si>
    <t>Vegetated buffer strip</t>
  </si>
  <si>
    <t>Vegetated grass buffer strip</t>
  </si>
  <si>
    <t>International</t>
  </si>
  <si>
    <t>France</t>
  </si>
  <si>
    <t>Range of cooling effect</t>
  </si>
  <si>
    <t>Max temp reduction °C</t>
  </si>
  <si>
    <t xml:space="preserve">Cooling effect increases with large parks with many trees, shrubs and water surfaces.  </t>
  </si>
  <si>
    <t>Temp outside the park’s boundary gradually increases when moving further away from the green area, suggesting that the park has a cooling effect and that this extends beyond the boundary. The largest of the parks (156 ha) showed the strongest relationship.</t>
  </si>
  <si>
    <t>&gt;3-ha</t>
  </si>
  <si>
    <t>0.24 ha</t>
  </si>
  <si>
    <t>Avg. cooling effect extended 200-400 m around.</t>
  </si>
  <si>
    <t>200-400</t>
  </si>
  <si>
    <t>The cooling effects of small sites in this study were estimated to be perceivable around 100 m in the surrounding streets branching out from vegetated sites.</t>
  </si>
  <si>
    <t>4.8◦C</t>
  </si>
  <si>
    <t>Study in June and July 2009 and 2010. Monitored the surface temperatures of small plots composed of concrete and grass in the presence or absence of tree shading, and measured globe temperatures above each of the surfaces.</t>
  </si>
  <si>
    <t>140 m × 140 m</t>
  </si>
  <si>
    <t xml:space="preserve">Modelling study. </t>
  </si>
  <si>
    <t>Multi-study</t>
  </si>
  <si>
    <t>Tree shade and grass albedo.</t>
  </si>
  <si>
    <t>Heat absorbing capacity</t>
  </si>
  <si>
    <t>Cooling energy saved</t>
  </si>
  <si>
    <t>Quantification of the cooling benefits of green spaces in relation to the mean height of buildings on Gulou Campus yielded.</t>
  </si>
  <si>
    <t>On average, per hectare urban green area.</t>
  </si>
  <si>
    <t>Tree-Grass-Shrub green space in Beijing.</t>
  </si>
  <si>
    <t>Heating energy saved</t>
  </si>
  <si>
    <t>Urban trees</t>
  </si>
  <si>
    <t xml:space="preserve">Avg. US $ ha yr </t>
  </si>
  <si>
    <t>Contingent value. Value of open space with ‘average’ characteristics approximately</t>
  </si>
  <si>
    <t xml:space="preserve"> Value of open space with ‘average’ characteristics approximately</t>
  </si>
  <si>
    <t>Median value US $ ha yr</t>
  </si>
  <si>
    <t>US$ ha year</t>
  </si>
  <si>
    <t>View of green space</t>
  </si>
  <si>
    <t>Rent uplift</t>
  </si>
  <si>
    <t>Tax revenue increase</t>
  </si>
  <si>
    <t>UK</t>
  </si>
  <si>
    <t>Gothenburg, Sweden</t>
  </si>
  <si>
    <t>Associated with lower noise annoyance</t>
  </si>
  <si>
    <t>Multi-functional nature of spaces</t>
  </si>
  <si>
    <t>% house price premium within 500m</t>
  </si>
  <si>
    <t>Enhancing place-making through public realm interventions such as improving image, multi-functional nature of spaces and establishing character areas. 8% increase in residential property value within 500m and between 5-6% within 2km.</t>
  </si>
  <si>
    <t>Proximity to blue space</t>
  </si>
  <si>
    <t xml:space="preserve">Adult samples were participants in the British Household Panel Survey for five consecutive years who reported mental health and relocated between second and third years (n = 1,064). The new score is sustained for the subsequent sample years. </t>
  </si>
  <si>
    <t>The Netherlands</t>
  </si>
  <si>
    <t>Logistic regression to link self-reported general health and mental health (high vs. low health score) to proportion of green space in respondent’s area of residence.</t>
  </si>
  <si>
    <t>Canada</t>
  </si>
  <si>
    <t>Green space can play an important role in fostering social interactions and promoting a sense of community</t>
  </si>
  <si>
    <t>Running in a park is associated with a more restorative experience when compared to the same exercise in an urban environment</t>
  </si>
  <si>
    <t>Physical activity has been shown to improve cardiovascular health, mental health, neurocognitive development, and general well‐being and to prevent obesity, cancer, and osteoporosis</t>
  </si>
  <si>
    <t>Noise pollution is a major and increasing threat to human health, due to continuing urbanization, rising traffic volumes, industrial activities, and a decreasing availability of quiet places in cities.</t>
  </si>
  <si>
    <t>Perceived neighbourhood greenness is strongly associated with mental health than with physical health</t>
  </si>
  <si>
    <t>Greater exposure to green space was linked to improved physical and mental health across all socioeconomic strata and genders</t>
  </si>
  <si>
    <t>Quality of, and access to, green space with reduced psychological distress</t>
  </si>
  <si>
    <t>Lithuania</t>
  </si>
  <si>
    <t>Greater usage of green and blue spaces, and greater residential surrounding greenness, have been linked with improved behavioural development (reduced difficulties, emotional symptoms and peer relationship problems) and reduced rate of Attention Deficit Hyperactivity Disorder (ADHD) in children</t>
  </si>
  <si>
    <t>An association between low quantities of neighbourhood green space and elevated risk of circulatory disease</t>
  </si>
  <si>
    <t>Cross‐sectional observational studies</t>
  </si>
  <si>
    <t>Significant associations between neighbourhood greenness and reduced odds of having type 2 diabetes mellitus</t>
  </si>
  <si>
    <t>Improved pregnancy outcomes</t>
  </si>
  <si>
    <t>Prevalence of type 2 diabetes</t>
  </si>
  <si>
    <t>Access to green space in close proximity to the homes of pregnant women was positively associated with birth weight</t>
  </si>
  <si>
    <t>Systematic review and meta‐analysis. Birth weight is a useful indicator of health in early life: low birth weight is one of the major predictors of neonatal and infant mortality, as well as long‐term adverse effects in childhood and beyond.</t>
  </si>
  <si>
    <t>Spain</t>
  </si>
  <si>
    <t>Air quality expert group (2018). Effects of Vegetation on Urban Air Pollution. Department for Environment, Food and Rural Affairs; Scottish Government; Welsh Government; and Department of the Environment in Northern Ireland.</t>
  </si>
  <si>
    <t>Vegetation as a pollution sink via deposition</t>
  </si>
  <si>
    <t>Range of types</t>
  </si>
  <si>
    <t>Urban vegetation including trees and herbs</t>
  </si>
  <si>
    <t>70 parks</t>
  </si>
  <si>
    <t>Range of gardens</t>
  </si>
  <si>
    <t>Range of types including trees and herbs</t>
  </si>
  <si>
    <t>Review study</t>
  </si>
  <si>
    <t>0.1–0.3</t>
  </si>
  <si>
    <t>Experimental study. Air pollution levels (NO2, PAHs, O3) were investigated, before (BLE) and after (ALE) leaf emergence, in the urban landscape of Gothenburg, Sweden.</t>
  </si>
  <si>
    <t>Southern California, USA</t>
  </si>
  <si>
    <t>Germany</t>
  </si>
  <si>
    <t>Particulate Matter (PM)</t>
  </si>
  <si>
    <t>Volitie Organic Compounds (VOC)</t>
  </si>
  <si>
    <t>Europe</t>
  </si>
  <si>
    <t>Modelling study. 92 prks in Nagoya.</t>
  </si>
  <si>
    <t>Taipei</t>
  </si>
  <si>
    <t>61 city parks. Experimental study.</t>
  </si>
  <si>
    <t>Singapore</t>
  </si>
  <si>
    <t>Experimental study</t>
  </si>
  <si>
    <t>Xie et al. (2013). Assessment of landscape patterns affecting land surface temperature in different biophysical gradients in Shenzhen, China. Urban Ecosystems. 16. 4. 871-886.</t>
  </si>
  <si>
    <t>Australia</t>
  </si>
  <si>
    <t>A mailed survey collected the following data from adults (n = 1895) in Adelaide, Australia: physical and mental health scores (12-item short-form health survey); perceived neighbourhood greenness; walking for recreation and for transport; social coherence; local social interaction and sociodemographic variables.</t>
  </si>
  <si>
    <t>Those who perceived their neighbourhood as highly green had 1.37 and 1.60 times higher odds of better physical and mental health, respectively, compared with those who perceived the lowest greenness.</t>
  </si>
  <si>
    <t>Cross-sectional data from adults interviewed in Catalonia (Spain) between 2010 and 2012 as part of the Catalonia Health Survey were used. The collected data included sociodemographic characteristics, self-perceived general health, mental health, physical activity and social support. Indicators of surrounding greenness and access to natural outdoor environments within 300 m of the residence and degree of urbanization were derived for residential addresses. Associations were estimated using logistic regression and negative binominal models.</t>
  </si>
  <si>
    <t>Health-promoting characteristic of residential environments, and has been linked to mental health benefits such as recovery from mental fatigue and reduced stress, particularly through experimental work in environmental psychology</t>
  </si>
  <si>
    <t>Psychological distress (PD) (mental ill-health) has a frequency between 5 and 25% in urban populations, and there is mounting evidence that access to green space might reduce its occurrence. Evidence suggests that the quality of green space is as important as accessibility in promoting mental well-being. </t>
  </si>
  <si>
    <t>An adult urban health indicator questionnaire, including the GHQ-12 and validated questions on access to and quality of green space, was sent to a stratified random sample of 1680 adults drawn from one general practice list in Sandwell, UK. Multivariable logistic regression was used to determine associations between attributes of green space and PD adjusting for age, sex and levels of deprivation.</t>
  </si>
  <si>
    <t>Reklaitiene et al. (2014). The relationship of green space, depressive symptoms and perceived general health in urban population. Scandinavian Journal of Public Health, 42, 669‐676.</t>
  </si>
  <si>
    <t>Cross-sectional study of a population-based sample of 6,944 45-72 year old Kaunas city residents. Self-reported questionnaires provided information on sociodemographic variables, health behaviours, depressive symptoms and poor and very poor perceived general health. Residential proximity to green spaces was defined as living less than 300 m, within interval of 300-999 m, and equal or more than 1 km from a park. The use of the park was divided into two categories: no park use or use &lt;4hrs/week and use of the park ≥4 h/week. The study received approval from the Kaunas Regional Research Ethics Committee. Multiple logistic regression assessed the associations controlling for confounding variables</t>
  </si>
  <si>
    <t>The association between the use of the park and residential proximity to the park revealed that women living &gt;300 m from a green space and who used the space ≥4 h/week showed higher odds 1.92 (1.11-3.3) and 1.68 (0.81-3.48) of depressive symptoms and poor and very poor perceived general health as compared to those who used the park &lt;4 hrs/week and residential proximity was &gt;300 m.</t>
  </si>
  <si>
    <t>van den Berg et al. (2016) Visiting green space is associated with mental health and vitality: A cross‐sectional study in four European cities. Health Place, 38, 8‐15.</t>
  </si>
  <si>
    <t>Urban vegetated institutional land</t>
  </si>
  <si>
    <t xml:space="preserve">Including parks, gardens, flower beds and other open spaces </t>
  </si>
  <si>
    <t>Urban green vegetation</t>
  </si>
  <si>
    <t>Roadside green verges</t>
  </si>
  <si>
    <t>Amenity grassland and sport pitches</t>
  </si>
  <si>
    <t xml:space="preserve">Areas that are naturally or artificially covered with vegetation (e.g. grass, bushes or trees), where water can permeate through the soil and vegetation. Can range from playing fields to highly maintained environments to relatively natural landscapes. Generally unsealed permeable soft surfaces (e.g soil, grass, parks, etc). </t>
  </si>
  <si>
    <t>6 urban parks, various sizes, including trees. Crown volume covereage = 0.488m3/m2.</t>
  </si>
  <si>
    <t>Range of vegetation types.</t>
  </si>
  <si>
    <t>Study of 4 parks. Turf only.</t>
  </si>
  <si>
    <t>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 by various mechanisms by which vegetation removed air contaminants. Concentration measurements taken 50 and 100m inside the park.  Study only focused on ground-level pollutant concentration, which may result in an overestimation of removal rates.</t>
  </si>
  <si>
    <t>Experimental study. Carbon emissions turf emits significant quantities of NO2 (0.1–0.3 g Nm 2yr 1) associated with frequent fertilization.</t>
  </si>
  <si>
    <t>Rotterdam, The Netherlands</t>
  </si>
  <si>
    <t>Pudong District of Shanghai</t>
  </si>
  <si>
    <t>Experimental study using mobile monitoring equipment.</t>
  </si>
  <si>
    <t>Roadside vegetation. Range of herbaceous plants.</t>
  </si>
  <si>
    <t>Herbaceous. Low vegetation consisting of non-woody plants, mostly grasses and hebs.</t>
  </si>
  <si>
    <t>Above ground vegetation. City scale.</t>
  </si>
  <si>
    <t>Examines the quantities and spatial patterns of above-ground carbon stored in a typical British city, Leicester, by surveying vegetation across the entire urban area and then modelling.</t>
  </si>
  <si>
    <t>Urban green space. City scale.</t>
  </si>
  <si>
    <t>Tall and short shrubs, City scale.</t>
  </si>
  <si>
    <t>Urban Herbaceous vegetation. City scale.</t>
  </si>
  <si>
    <t>Strohbach, M.W. &amp; Haase, D. (2012) Above-ground carbon storage by urban trees in Leipzig, Germany: analysis of patterns in a European city.Landscape and Urban Planning,104,95–104.</t>
  </si>
  <si>
    <t>Derkzen et al. (2015) Quantifying urban ecosystem services based on high-resolution data of urban green space: an assessmentfor Rotterdam, the Netherlands. Journal of Applied Ecology, 52,1020–1032.</t>
  </si>
  <si>
    <t>Urban grassland</t>
  </si>
  <si>
    <t>Carbon storage as biomass. Above ground carbon storage</t>
  </si>
  <si>
    <t>Herbaceous vegetation. Above ground carbon storage. City scale study</t>
  </si>
  <si>
    <t>Mean Carbon storage. Examines the quantities and spatial patterns of above-ground carbon stored in a typical British city, Leicester, by surveying vegetation across the entire urban area.</t>
  </si>
  <si>
    <t>Grass production and biomass storage</t>
  </si>
  <si>
    <t>This study derives methods to quantify and map a bundle of six ES as supplied by UGS,using land cover data with high spatial and thematic resolution, and applies these to the cityof Rotterdam, the Netherlands. Land cover data comprise eight classes of UGS. Methods arederived from an evidence base on the importance of UGS types for the supply of each of thesix ES that was built using literature review</t>
  </si>
  <si>
    <t>Lawn grassland/suburban land</t>
  </si>
  <si>
    <t>19 landcover classes. City scale study.</t>
  </si>
  <si>
    <t>Residential areas</t>
  </si>
  <si>
    <t xml:space="preserve">Chaparro and Terradas (2009) Ecological services of urban forest in Barcelona, Centre de recerca Ecologica I Aplicacions Forestals, Spain. </t>
  </si>
  <si>
    <t>Experimential study. Field and sampling of a a range of ecosystem services, extrapolated to the city scale</t>
  </si>
  <si>
    <t>Urban area</t>
  </si>
  <si>
    <t>Soil organic carbon.</t>
  </si>
  <si>
    <t>Grassland. Soil organic carbon.</t>
  </si>
  <si>
    <t>Residential grassland. Soil organic carbon.</t>
  </si>
  <si>
    <t>Improved grassland soils. Soil organic carbon.</t>
  </si>
  <si>
    <t>Neutral grassland soils. Soil organic carbon.</t>
  </si>
  <si>
    <t xml:space="preserve">Clean fill </t>
  </si>
  <si>
    <t>Below ground carbon stock</t>
  </si>
  <si>
    <t>Land used for agricultural and horticultural use.</t>
  </si>
  <si>
    <t xml:space="preserve">Annual carbon uptake by grass </t>
  </si>
  <si>
    <t>Average from two study blocks.</t>
  </si>
  <si>
    <t>UGS such as pruned trees, lawns, and flower beds generallydo not sequester much CO2 and its maintenance can even emit sizeable amounts of CO2and N2O through fertilization practice</t>
  </si>
  <si>
    <t>Experimental study, Measured OC sequestration rates and emissions. Plus emission from maintenance and management (e.g. fueld combustion, fertilizer production and irrigation).</t>
  </si>
  <si>
    <t>Carbon emissions from management and mainteance of green space.</t>
  </si>
  <si>
    <t>Range of types. National scale</t>
  </si>
  <si>
    <t>Garden. Above ground vegetation. City scale.</t>
  </si>
  <si>
    <t>Barret et al. (1998)  Performance of vegetative controls for treating highway runoff. J. Environ. Eng. 124, 1121–1128.</t>
  </si>
  <si>
    <t>Vegetation to remove sediment, nutrients, and pesticides from surface water runoff through fi ltration, deposition, adsorption, and infiltration.</t>
  </si>
  <si>
    <t>Experimental study. Experimental plots with the dimension of 1 9 10 m2 as well as the artificial runoff with a flow rate of 1.65 L s-1 during a year</t>
  </si>
  <si>
    <t xml:space="preserve">Urban vegetation </t>
  </si>
  <si>
    <t>Shading and evapotranspiration. Temperature differences, inverse air temperature profiles, heat advection.</t>
  </si>
  <si>
    <t>Shading. Heat advection and thermal stratification.</t>
  </si>
  <si>
    <t>Shading and evapotranspiration.</t>
  </si>
  <si>
    <t>Shading and evapotranspiration</t>
  </si>
  <si>
    <t xml:space="preserve">As urbanization progresses, the ‘‘heat island’’ problem is aggravated mainly because of the reduced density of the green vegetation in the urban environment. Vegetation surfaces show lower radiative temperatures than other inanimate ones of the same colour. </t>
  </si>
  <si>
    <t>Through advection caused by differences in surface and air temperatures between the cooler park and its warmer built-up surroundings, the park cooling effect can extend beyond the park by the park's width or even farther.</t>
  </si>
  <si>
    <t>Vegetation can mitigate urban heat islands through the shading of otherwise heat-absorbing surfaces and through evapotranspiration, in which heat in the surrounding environment is converted to latent heat thereby lowering neighborhood temperature.</t>
  </si>
  <si>
    <t>Range up to 36 ha.</t>
  </si>
  <si>
    <t>Range of stated reasons from recreation to improved image of the place</t>
  </si>
  <si>
    <t>Avg. £ uplift per  property</t>
  </si>
  <si>
    <t>Majority % property premium</t>
  </si>
  <si>
    <t>Range of studies</t>
  </si>
  <si>
    <t>Single river park</t>
  </si>
  <si>
    <t>Research on a series of case studies with GI intervention from across the UK</t>
  </si>
  <si>
    <t xml:space="preserve">Hedonic pricing study. Explored the effect of different environmental factors on house prices. The research method was the hedonic pricing method, which uses statistical analysis to estimate that part of a price due to a particular attribute. Nearly 3000 house transactions, in eight towns or regions in the Netherlands, were studied to estimate the effect of environmental attributes on transaction prices. </t>
  </si>
  <si>
    <t>Value of greenspace in the UK. Hedonic pricing study.</t>
  </si>
  <si>
    <t>Attractive environment</t>
  </si>
  <si>
    <t>Recreational opportunities, aesthetic enjoyment, environmental functions</t>
  </si>
  <si>
    <t>The attractiveness of working close to beautiful green environments is shown in the rents for offices in such locations.</t>
  </si>
  <si>
    <t>Hedonic pricing study. Single national commercial real estate brokerage firm. Around 7% higher than elsewhere</t>
  </si>
  <si>
    <t xml:space="preserve"> Average national premium 2016.</t>
  </si>
  <si>
    <t>Trees and landscaping around office buildings and flats</t>
  </si>
  <si>
    <t>0.3 - 0.5%</t>
  </si>
  <si>
    <t>8 - 10%</t>
  </si>
  <si>
    <t>6 - 12%</t>
  </si>
  <si>
    <t xml:space="preserve">1.9 - 2.9% </t>
  </si>
  <si>
    <t>Survey of 350 real estate developers, investors, consultants and public sector works across Europe.</t>
  </si>
  <si>
    <t>Close proximity to green space</t>
  </si>
  <si>
    <t>Significant reductions in traffic noise pollution from vegetation belts of 1.5 – 3 m width and a similar height range, with greater noise reduction as noise frequency increased (peak attenuation occurred between 2.5–5 KHz)</t>
  </si>
  <si>
    <t>India</t>
  </si>
  <si>
    <t>Belts of vegetation parallel to roads</t>
  </si>
  <si>
    <t>Green spaces as a psychological buffer in areas with population exposed to chronic noise pollution.</t>
  </si>
  <si>
    <t xml:space="preserve">Urban morphology is related to traffic noise levels in urban areas. Benefits of vegetation are linked to the acoustic properties of the ground in terms of porosity and other similar parameters </t>
  </si>
  <si>
    <t>Study quantitatively investigate the relationship between features of urban morphology and traffic noise distribution with special emphasis on urban green spaces. Remains a lack of consensus on the magnitude of decibel reduction provided by vegetation</t>
  </si>
  <si>
    <t>Grid sample area for 8 cities</t>
  </si>
  <si>
    <t xml:space="preserve">Review paper. The biodiversity present will often depend on the functions of a particular site, as well as its history and location. Nearly all greenspace sites can increase their biodiversity, often quite simply. </t>
  </si>
  <si>
    <t>Experiemental Study of 15 parks.</t>
  </si>
  <si>
    <t>32 urban green spaces</t>
  </si>
  <si>
    <t>15 parks</t>
  </si>
  <si>
    <t>Range of green spaces</t>
  </si>
  <si>
    <t>13 parks</t>
  </si>
  <si>
    <t>14 parks</t>
  </si>
  <si>
    <t>Public or institutional green space</t>
  </si>
  <si>
    <t>Observation study. Report on 758 observations of individuals in 59 outdoor common spaces in a residential development.</t>
  </si>
  <si>
    <t>Presence of parks</t>
  </si>
  <si>
    <t>Comparison study</t>
  </si>
  <si>
    <t>The greener a building’s surroundings were, the fewer crimes reported.</t>
  </si>
  <si>
    <t>Higher amounts of greenery</t>
  </si>
  <si>
    <t>Presence of vegetation</t>
  </si>
  <si>
    <t>Green space may encourage social interaction which, in turn, increases social ties and decreases aggression</t>
  </si>
  <si>
    <t>Vacant lot greening was associated with a reduction in gun assaults.</t>
  </si>
  <si>
    <t>Garvin et al. (2012). More Than Just An Eyesore: Local Insights And Solutions on Vacant Land And Urban Health. Journal of Urban Health: Bulletin of the New York Academy of Medicine.</t>
  </si>
  <si>
    <t>50 in-depth semi-structured interviews with people living in Philadelphia, Pennsylvania, a city with high vacancy, about the impact of vacant land on community and individual health and safety, as well as ideas for solutions to vacant land</t>
  </si>
  <si>
    <t>Conversion from vacant land to greener lots</t>
  </si>
  <si>
    <t>Roadside Safety</t>
  </si>
  <si>
    <t>Crime rates</t>
  </si>
  <si>
    <t>Quality of Life</t>
  </si>
  <si>
    <t>Landscaping improvements</t>
  </si>
  <si>
    <t>Study used a comparison of before-and-after crashes as a quantitative measure of roadside greening. Researchers examined 61 road sections in Texas that were landscape designed as either urban arterials or state highways</t>
  </si>
  <si>
    <t>No access</t>
  </si>
  <si>
    <t>Willingness to pay for access</t>
  </si>
  <si>
    <t xml:space="preserve">Annual mean WTP value to maintain and preserve local parks and green spaces </t>
  </si>
  <si>
    <t>Per week</t>
  </si>
  <si>
    <t>Social interaction</t>
  </si>
  <si>
    <t>Found an association between the quantity and, even more strongly, the quality of streetscape greenery and perceived social cohesion at the neighbourhood scale</t>
  </si>
  <si>
    <t xml:space="preserve">Ambrey and Fleming, (2014), Public Greenspace and Life Satisfaction in Urban Australia. Urban studies. </t>
  </si>
  <si>
    <t>Local green space</t>
  </si>
  <si>
    <t>More green space in people's living environment is associated with enhanced feelings of social safety—except in very strongly urban areas, where enclosed green spaces are associated with reduced feelings of social safety</t>
  </si>
  <si>
    <t xml:space="preserve">Study includes 83 736 Dutch citizens who were interviewed about their feelings of social safety. </t>
  </si>
  <si>
    <t>Various types of urban green space</t>
  </si>
  <si>
    <t>An empirical survey of pupils (n = 437) and teachers in selected schools of the city and metropolitan area of Zurich investigated leisure activities in urban forests and public green spaces for their potential to facilitate social interaction between Swiss and immigrant young people.</t>
  </si>
  <si>
    <t>Public urban green spaces were found to play an important role for children and youths in making contacts and friends across cultures, which is considered a prerequisite for social inclusion.</t>
  </si>
  <si>
    <t>Based on both quantitative (survey) as well as qualitative (observations and interviews) research in five urban parks in the Netherlands,</t>
  </si>
  <si>
    <t>Urban trees and vegetation</t>
  </si>
  <si>
    <t>Consumer behaviour is affected by the physical environment outside shops.</t>
  </si>
  <si>
    <t>% park visitors also visit a local business before or after visiting the park.</t>
  </si>
  <si>
    <t>The Trust for Public Land (2001) Economic Benefits of Open Space Index (online). New York, The Trust for Public Land.</t>
  </si>
  <si>
    <t>Improving the local landscape increases people’s enjoyment of an area, and attracts businesses, which in turn can attract customers, employees and further services.</t>
  </si>
  <si>
    <t>More time spent in green space is associated with improved mental health and vitality independent of cultural and climatic contexts.</t>
  </si>
  <si>
    <t>4 European cities</t>
  </si>
  <si>
    <t>Mental health, depression, anxiety and mood disorder</t>
  </si>
  <si>
    <t>Stress</t>
  </si>
  <si>
    <t>Decrease in Salvary Cortisol Levels (Stress measure)</t>
  </si>
  <si>
    <t>−0.05 (95% CI −0.07, −0.04),</t>
  </si>
  <si>
    <t>Showed that time spent in green space contributed over a third of all outdoor MVPA occurring during weekday evenings, over 40% on Saturdays and almost 60% on Sundays.</t>
  </si>
  <si>
    <t>Public</t>
  </si>
  <si>
    <t>Higher levels of neighbourhood greenery were linked to lower levels of depression, anxiety and stress</t>
  </si>
  <si>
    <t>Temperature</t>
  </si>
  <si>
    <t>Moving to a greener areas equates to 1 s.d green areas equates to moving from an area with 48% green space to area with 81% green space. Includes gardens.</t>
  </si>
  <si>
    <t>All-cause mortality</t>
  </si>
  <si>
    <t>Perceived greenness of neighbourhoods was associated with lower mortality risk during heat waves</t>
  </si>
  <si>
    <t>Increased residential green space was associated with a reduction in mortality</t>
  </si>
  <si>
    <t>Reduction in mortality with increased residential green space were observed for each underlying cause of death; the strongest association was found for respiratory disease mortality (Mortality Rate Ratio - 0.91, 95% CI = 0.89-0.93).</t>
  </si>
  <si>
    <t>Walking in the park had a greater effect on reducing heart rate and diastolic blood pressure than walking in a busy urban street</t>
  </si>
  <si>
    <t xml:space="preserve">Survey study. 106 participants. </t>
  </si>
  <si>
    <t>Survey study. 12 participants.</t>
  </si>
  <si>
    <t>Survey study. 25 participants.</t>
  </si>
  <si>
    <t>More greenspace = lower GHQ scores</t>
  </si>
  <si>
    <t>The study includes 250 782 people registered with 104 general practices who filled in a self administered form on sociodemographic background and perceived general health. The percentage of green space (urban green space, agricultural space, natural green space) within a one kilometre and three kilometre radius around the postal code coordinates was calculated for each household.</t>
  </si>
  <si>
    <t>Systematic review and meta-analysis of cohort studies on green spaces and all-cause mortality</t>
  </si>
  <si>
    <t>Xu et al. (2013) Differences on the effect of heat waves on mortality by sociodemographic and urban landscape characteristics. J Epidemiol Community Health 2013;67:519–525.</t>
  </si>
  <si>
    <t>Conducted a time-stratified case-crossover analysis using daily mortality in the Barcelona metropolitan area during the warm seasons of 1999–2006. Temperature data on the date of death were assigned to each individual, which were assigned to their census tract of residence. Eight census tract-level variables on socioeconomic or built environment characteristics were obtained from the census. Residence surrounding greenness was obtained from satellite data.</t>
  </si>
  <si>
    <t>The authors analysed the five year survival of 3144 people born in 1903, 1908, 1913, or 1918 who consented to a follow up survey from the records of registered Tokyo citizens in relation to baseline residential environment characteristics in 1992.</t>
  </si>
  <si>
    <t>Systematic review</t>
  </si>
  <si>
    <t>Residential proximity to green space has been associated with a reduced risk of stroke mortality.</t>
  </si>
  <si>
    <t>Study used an ecological geographical approach and dasymetric mapping technique.</t>
  </si>
  <si>
    <t xml:space="preserve">An ecological approach was used. Two land use datasets were used to create a proportional green space measure (% by area) at the UK Census Area Statistic ward scale. Our sample consisted of 6432 urban wards, with a total population of 28.6 million adults aged 16-64 years in 2001. We selected health outcomes that were plausibly related to green space (cardiovascular disease mortality, respiratory disease mortality and self-reported limiting long-term illness) and another that was expected to be unrelated (lung cancer mortality). Negative binomial regression models examined associations between urban green space and these health outcomes, after controlling for relevant confounders. </t>
  </si>
  <si>
    <t xml:space="preserve">Twenty stable CAD patients were randomized into two groups: 30-minute walk on 7 consecutive days in either a city park or busy urban street. Wilcoxon signed-rank test was employed to study short-term (30 min) and cumulative changes (following 7 consecutive days of exposure) in resting hemodynamic parameters in different environments. </t>
  </si>
  <si>
    <t>500 local health walk schemes. Green spaces are areas of natural or semi-natural land that are accessible to people. The aim of this note is to provide an assessment of the health value and economic benefits of the WHI scheme and of providing wide spread green space access</t>
  </si>
  <si>
    <t>Each additional 5% increase in proportion of neighbourhood land covered by treed areas leads to 5 % increase in free time physical activity outside school hours and grounds</t>
  </si>
  <si>
    <t>8 public parks</t>
  </si>
  <si>
    <t>US. Observational study of the usage of eight parks. Direct observation of 2000 park users as well as interviews with 1318 persons. In 8 public parks, we used direct observation to document the number, gender, race/ethnicity, age group, and activity level of park users 4 times per day, 7 days per week. We also interviewed 713 park users and 605 area residents living within 2 miles of each park.</t>
  </si>
  <si>
    <t>Explored which features of the local neighbourhood might be related to these outcomes or behaviours, although perceived attractiveness has been found to be related to levels of physical activity explored which features of the local neighbourhood might be related to these outcomes or behaviours, although perceived attractiveness has been found to be related to levels of physical activity</t>
  </si>
  <si>
    <t>Sample included children and youth aged 3–16 years who lived at the same address for 24 consecutive months and received well-child care from a Marion County IN clinic network within the years 1996–2002 (n=3831). Multiple linear regression was used to examine associations among age- and gender-specific BMI z-scores in Year 2, residential density, and a satellite-derived measure of greenness, controlling for baseline BMI z-scores and other covariates. Logistic regression was used to model associations between an indicator of BMI z-score increase from baseline to Time 2 and the above-mentioned predictors.</t>
  </si>
  <si>
    <t>Use a nature dose framework to examine the associations between the duration, frequency and intensity of exposure to nature and health in an urban population.</t>
  </si>
  <si>
    <t>Morbidity data were derived from electronic medical records of 195 general practitioners in 96 Dutch practices, serving a population of 345 143 people. Morbidity was classified by the general practitioners according to the International Classification of Primary Care. The percentage of green space within a 1 km and 3 km radius around the postal code coordinates was derived from an existing database and was calculated for each household. Multilevel logistic regression analyses were performed, controlling for demographic and socioeconomic characteristics.</t>
  </si>
  <si>
    <t>Green and blue space</t>
  </si>
  <si>
    <t>Usage of green space</t>
  </si>
  <si>
    <t>Dadvand et al. (2015)  Green spaces and cognitive development in primary schoolchildren.  Proc Natl Acad Sci U S A. 2015 Jun 30; 112(26): 7937–7942.</t>
  </si>
  <si>
    <t>Urban green cover</t>
  </si>
  <si>
    <t>Overlooking blue space</t>
  </si>
  <si>
    <t>Greater surrounding greenness at home and school was associated with improved cognitive development (better progress in working memory and reduced inattentiveness) in school children.</t>
  </si>
  <si>
    <t>Comments</t>
  </si>
  <si>
    <t>Storage of carbon as biomass volume. Almost all above-ground carbon storage takes place in treesand only a small percentage is stored in shrubs and herbaceous vegetation. UGS such as pruned trees, lawns, and flower beds generallydo not sequester much CO2and its maintenance can even emitsizeable amounts of CO2and N2O through fertilization practice</t>
  </si>
  <si>
    <t>4.4 - 36</t>
  </si>
  <si>
    <t>Suspended sediments</t>
  </si>
  <si>
    <t>2 – 8°C .</t>
  </si>
  <si>
    <t>0.5 – 0.8 °C</t>
  </si>
  <si>
    <t xml:space="preserve"> 1 - 1.3°C </t>
  </si>
  <si>
    <t>Finland</t>
  </si>
  <si>
    <t>Sweden</t>
  </si>
  <si>
    <t>China</t>
  </si>
  <si>
    <t>Iran</t>
  </si>
  <si>
    <t>Slovenia</t>
  </si>
  <si>
    <t>Portugal</t>
  </si>
  <si>
    <t>New Zealand</t>
  </si>
  <si>
    <t>Swedeb</t>
  </si>
  <si>
    <t>Belgium</t>
  </si>
  <si>
    <t>Switzerland</t>
  </si>
  <si>
    <t>Based only on 1 study but a range of different urban vegetation types from gardens, to tall and short shrubs and herbaceous vegetation</t>
  </si>
  <si>
    <t>Above ground carbon storage</t>
  </si>
  <si>
    <t>Below ground carbon storage</t>
  </si>
  <si>
    <t>Infiltration rate</t>
  </si>
  <si>
    <t>% reduction in all pollutant concentrations</t>
  </si>
  <si>
    <t>42 - 100%                       [Mid point 71%]</t>
  </si>
  <si>
    <t>% reduction in total suspended sediment concentrations</t>
  </si>
  <si>
    <t>22 - 95%                           [Mid point 58.5%]</t>
  </si>
  <si>
    <t>31 - 100%                         [Mid point 65.5%]</t>
  </si>
  <si>
    <t>Air temperature</t>
  </si>
  <si>
    <t>Many of the evidence sources have looked at the cooling effect of large parks.</t>
  </si>
  <si>
    <t>Nightime temperature</t>
  </si>
  <si>
    <t>kWH per day</t>
  </si>
  <si>
    <t>These studies reflect the benefits for the subtropical climate of Beijing no UK or European studies were included in the evidence base and therefore these findngs should be used with caution</t>
  </si>
  <si>
    <t>% Seasonal cooling-energy savings per day</t>
  </si>
  <si>
    <t>Direct or close proximity to a park or green space</t>
  </si>
  <si>
    <t>Avg. % uplift in property value</t>
  </si>
  <si>
    <t>Between 100-600m from a green space or park</t>
  </si>
  <si>
    <t>Every 100m closer to a green space</t>
  </si>
  <si>
    <t>% increase in property value every 100m closer to a green space</t>
  </si>
  <si>
    <t>Rent</t>
  </si>
  <si>
    <t>% uplift in rent</t>
  </si>
  <si>
    <t>Not possible to summarise</t>
  </si>
  <si>
    <t>Urban herbaceous vegetation</t>
  </si>
  <si>
    <t>Willingness to pay more for goods and services</t>
  </si>
  <si>
    <t>% increase in commercial trading rates after investment in well planned green space</t>
  </si>
  <si>
    <t>% Increase in WTP for products associated with high green cover</t>
  </si>
  <si>
    <t>Park visitor spend</t>
  </si>
  <si>
    <t>Commercial trading rates</t>
  </si>
  <si>
    <t>% reduction in total soluble Phosphorous concentrations</t>
  </si>
  <si>
    <t>% reduction in total soluble nitrate concentrations</t>
  </si>
  <si>
    <t>Sound reduction</t>
  </si>
  <si>
    <t>Based only on two studies. For comparison runoff from built up land for a 40L storm event would be 34.3 L/m2 / hour.</t>
  </si>
  <si>
    <t>Based on one study. For comparison % annual rainfall retained for built up land was 6%.</t>
  </si>
  <si>
    <t>The summary figures reported here are based  on one study, other studies are available in the database.</t>
  </si>
  <si>
    <t>The summary figures reported here are based  on one US study, other studies are available in the database.</t>
  </si>
  <si>
    <t>The summary figures reported here are based only a few studies, other studies are available in the database.</t>
  </si>
  <si>
    <t>The summary figures reported here are based  on two studies, other studies are available in the database.</t>
  </si>
  <si>
    <t>The summary figures reported here are based one study, a meta-analysis, other studies are available in the database.</t>
  </si>
  <si>
    <t>Based only on one study. Other studies are available in the database. Rises to 10% 100m inside the park</t>
  </si>
  <si>
    <t>Based only on 1 study. Other studies are available in the database. Rises to 30% 100m inside the park</t>
  </si>
  <si>
    <t>Avg. % reduction in TSP concentration 50m inside the park [summer] [daytime]</t>
  </si>
  <si>
    <t>Max. % reduction in TSP concentration 100 metres inside the park [summer] [daytime]</t>
  </si>
  <si>
    <t xml:space="preserve">The amount of PM10 on the leaves of roadside species differed according to traffic density, particle type and species. </t>
  </si>
  <si>
    <t>Avg. % reduction in dust concentration compared to outside the park</t>
  </si>
  <si>
    <t>Avg. Carbon emission t/year/ha</t>
  </si>
  <si>
    <t>Rng. Carbon emission Mt/yr</t>
  </si>
  <si>
    <t>Avg. % Annual rainfall retained</t>
  </si>
  <si>
    <t>Avg. % reduction of all pollutants</t>
  </si>
  <si>
    <t>Climate</t>
  </si>
  <si>
    <t>Climate zone (Koppen climate classifications)</t>
  </si>
  <si>
    <t>Humid subtropical climate</t>
  </si>
  <si>
    <t>Temperate-maritime climate</t>
  </si>
  <si>
    <t>Temperate Mediterranean climate</t>
  </si>
  <si>
    <t>Not specified</t>
  </si>
  <si>
    <t>Continental climate</t>
  </si>
  <si>
    <t xml:space="preserve">Subtropical </t>
  </si>
  <si>
    <t>Temperate-maritime</t>
  </si>
  <si>
    <t>% Increase in Willingness to pay for products</t>
  </si>
  <si>
    <t>General health or self-reported health</t>
  </si>
  <si>
    <t>Physical activity</t>
  </si>
  <si>
    <t>Rng. % uplift in property value with good amounts of green infrastructure</t>
  </si>
  <si>
    <t>6-15%</t>
  </si>
  <si>
    <t xml:space="preserve">Wilkinson, Sara &amp; Ghosh, Sumita. (2018). Expanding The Living Architecture in Australia Project: Expanding The Living Architecture in Australia GC15001. 10.13140/RG.2.2.34332.59520. </t>
  </si>
  <si>
    <t>A literature review as part of the project included a US Cost Benefit Analysis (CBA) which found a viable case for boosting urban greenspace. It showed increases in residential property values with good amounts of green infrastructure was between 6 and 15 per cent.</t>
  </si>
  <si>
    <r>
      <t>Nitrogen Dioxide (NO</t>
    </r>
    <r>
      <rPr>
        <vertAlign val="subscript"/>
        <sz val="12"/>
        <color theme="1"/>
        <rFont val="Arial"/>
        <family val="2"/>
      </rPr>
      <t>2)</t>
    </r>
  </si>
  <si>
    <r>
      <t>Particulate Matter (PM</t>
    </r>
    <r>
      <rPr>
        <vertAlign val="subscript"/>
        <sz val="12"/>
        <color theme="1"/>
        <rFont val="Arial"/>
        <family val="2"/>
      </rPr>
      <t>10</t>
    </r>
    <r>
      <rPr>
        <sz val="12"/>
        <color theme="1"/>
        <rFont val="Arial"/>
        <family val="2"/>
      </rPr>
      <t>)</t>
    </r>
  </si>
  <si>
    <r>
      <t>% reduction in ambient concentration of PM</t>
    </r>
    <r>
      <rPr>
        <vertAlign val="subscript"/>
        <sz val="12"/>
        <color theme="1"/>
        <rFont val="Arial"/>
        <family val="2"/>
      </rPr>
      <t>10</t>
    </r>
    <r>
      <rPr>
        <sz val="12"/>
        <color theme="1"/>
        <rFont val="Arial"/>
        <family val="2"/>
      </rPr>
      <t xml:space="preserve"> 50m inside a park</t>
    </r>
  </si>
  <si>
    <r>
      <t>Avg. C sequestered kg yr m</t>
    </r>
    <r>
      <rPr>
        <vertAlign val="superscript"/>
        <sz val="12"/>
        <color theme="1"/>
        <rFont val="Arial"/>
        <family val="2"/>
      </rPr>
      <t>2</t>
    </r>
  </si>
  <si>
    <t>Air quality</t>
  </si>
  <si>
    <t>Water quantity</t>
  </si>
  <si>
    <t>Water quality</t>
  </si>
  <si>
    <t>Energy use</t>
  </si>
  <si>
    <t>Health and well-being</t>
  </si>
  <si>
    <t>Noise attenuation</t>
  </si>
  <si>
    <t>A large body of quantitative and qualitative evidence is available on the benefits of green spaces for urban biodiversity which is notsuitable to quantitative synthesis in this format.</t>
  </si>
  <si>
    <t>Physical health</t>
  </si>
  <si>
    <t>No. of evidence sources</t>
  </si>
  <si>
    <t>Summary findings</t>
  </si>
  <si>
    <r>
      <t>Avg. runoff from green spaces l m</t>
    </r>
    <r>
      <rPr>
        <vertAlign val="superscript"/>
        <sz val="12"/>
        <color theme="1"/>
        <rFont val="Arial"/>
        <family val="2"/>
      </rPr>
      <t>2</t>
    </r>
    <r>
      <rPr>
        <sz val="12"/>
        <color theme="1"/>
        <rFont val="Arial"/>
        <family val="2"/>
      </rPr>
      <t xml:space="preserve"> for per 10mm rainfall event</t>
    </r>
  </si>
  <si>
    <r>
      <t>Avg. runoff from green spaces l m</t>
    </r>
    <r>
      <rPr>
        <vertAlign val="superscript"/>
        <sz val="12"/>
        <color theme="1"/>
        <rFont val="Arial"/>
        <family val="2"/>
      </rPr>
      <t>2</t>
    </r>
    <r>
      <rPr>
        <sz val="12"/>
        <color theme="1"/>
        <rFont val="Arial"/>
        <family val="2"/>
      </rPr>
      <t xml:space="preserve"> for per hour 40mm rainfall event</t>
    </r>
  </si>
  <si>
    <t>Avg. air temperature reductions daytime °C</t>
  </si>
  <si>
    <t>Avg. air temperature reductions nighttime °C</t>
  </si>
  <si>
    <t>Land and property value</t>
  </si>
  <si>
    <t>Quality of life</t>
  </si>
  <si>
    <r>
      <t>Nitrogen Dioxide (NO</t>
    </r>
    <r>
      <rPr>
        <b/>
        <vertAlign val="subscript"/>
        <sz val="12"/>
        <color theme="0"/>
        <rFont val="Arial"/>
        <family val="2"/>
      </rPr>
      <t>2</t>
    </r>
    <r>
      <rPr>
        <b/>
        <sz val="12"/>
        <color theme="0"/>
        <rFont val="Arial"/>
        <family val="2"/>
      </rPr>
      <t>)</t>
    </r>
  </si>
  <si>
    <r>
      <t>Avg. % reduction in NO</t>
    </r>
    <r>
      <rPr>
        <vertAlign val="subscript"/>
        <sz val="12"/>
        <color theme="1"/>
        <rFont val="Arial"/>
        <family val="2"/>
      </rPr>
      <t>2</t>
    </r>
    <r>
      <rPr>
        <sz val="12"/>
        <color theme="1"/>
        <rFont val="Arial"/>
        <family val="2"/>
      </rPr>
      <t xml:space="preserve"> concentration 50m inside the park [Summer] [Daytime]</t>
    </r>
  </si>
  <si>
    <r>
      <t>Avg. % reduction in NO</t>
    </r>
    <r>
      <rPr>
        <vertAlign val="subscript"/>
        <sz val="12"/>
        <color theme="1"/>
        <rFont val="Arial"/>
        <family val="2"/>
      </rPr>
      <t>2</t>
    </r>
    <r>
      <rPr>
        <sz val="12"/>
        <color theme="1"/>
        <rFont val="Arial"/>
        <family val="2"/>
      </rPr>
      <t xml:space="preserve"> concentration 100m inside the park [Summer] [Daytime]</t>
    </r>
  </si>
  <si>
    <r>
      <t>For NO</t>
    </r>
    <r>
      <rPr>
        <vertAlign val="subscript"/>
        <sz val="12"/>
        <rFont val="Arial"/>
        <family val="2"/>
      </rPr>
      <t>2</t>
    </r>
    <r>
      <rPr>
        <sz val="12"/>
        <rFont val="Arial"/>
        <family val="2"/>
      </rPr>
      <t>, vegetation is not a very efficient sink, and as deposition occurs in daytime, and primarily in the warmer months, there is little benefit for air quality for most of the time that NO2 is a problem</t>
    </r>
  </si>
  <si>
    <r>
      <t>NO</t>
    </r>
    <r>
      <rPr>
        <vertAlign val="subscript"/>
        <sz val="12"/>
        <color theme="1"/>
        <rFont val="Arial"/>
        <family val="2"/>
      </rPr>
      <t>2</t>
    </r>
    <r>
      <rPr>
        <sz val="12"/>
        <color theme="1"/>
        <rFont val="Arial"/>
        <family val="2"/>
      </rPr>
      <t xml:space="preserve"> and benzo(a)pyrene levels were reduced by vegetation near a busy traffic route. For NO2 concentrations were consistently lower at the vegetated site. </t>
    </r>
  </si>
  <si>
    <r>
      <t>Parks had substantially lower NO</t>
    </r>
    <r>
      <rPr>
        <vertAlign val="subscript"/>
        <sz val="12"/>
        <color theme="1"/>
        <rFont val="Arial"/>
        <family val="2"/>
      </rPr>
      <t>2</t>
    </r>
    <r>
      <rPr>
        <sz val="12"/>
        <color theme="1"/>
        <rFont val="Arial"/>
        <family val="2"/>
      </rPr>
      <t xml:space="preserve"> and PAH levels than adjacent areas near traffic</t>
    </r>
  </si>
  <si>
    <r>
      <t>6 urban parks, various sizes. 10,000 m</t>
    </r>
    <r>
      <rPr>
        <vertAlign val="superscript"/>
        <sz val="12"/>
        <rFont val="Arial"/>
        <family val="2"/>
      </rPr>
      <t>2.</t>
    </r>
    <r>
      <rPr>
        <sz val="12"/>
        <color theme="1"/>
        <rFont val="Arial"/>
        <family val="2"/>
      </rPr>
      <t xml:space="preserve"> Planted with a combination of 600 medium-sized trees and 10,000 low shrubs.</t>
    </r>
  </si>
  <si>
    <r>
      <t xml:space="preserve">PM </t>
    </r>
    <r>
      <rPr>
        <vertAlign val="subscript"/>
        <sz val="12"/>
        <color rgb="FF000000"/>
        <rFont val="Arial"/>
        <family val="2"/>
      </rPr>
      <t xml:space="preserve">10 </t>
    </r>
    <r>
      <rPr>
        <sz val="12"/>
        <color rgb="FF000000"/>
        <rFont val="Arial"/>
        <family val="2"/>
      </rPr>
      <t>captured g m</t>
    </r>
    <r>
      <rPr>
        <vertAlign val="superscript"/>
        <sz val="12"/>
        <color rgb="FF000000"/>
        <rFont val="Arial"/>
        <family val="2"/>
      </rPr>
      <t>2</t>
    </r>
    <r>
      <rPr>
        <sz val="12"/>
        <color rgb="FF000000"/>
        <rFont val="Arial"/>
        <family val="2"/>
      </rPr>
      <t xml:space="preserve"> yr</t>
    </r>
  </si>
  <si>
    <r>
      <t>PM</t>
    </r>
    <r>
      <rPr>
        <vertAlign val="subscript"/>
        <sz val="12"/>
        <color theme="1"/>
        <rFont val="Arial"/>
        <family val="2"/>
      </rPr>
      <t xml:space="preserve"> 2.5</t>
    </r>
    <r>
      <rPr>
        <sz val="12"/>
        <color theme="1"/>
        <rFont val="Arial"/>
        <family val="2"/>
      </rPr>
      <t xml:space="preserve"> depostion rate t km</t>
    </r>
    <r>
      <rPr>
        <vertAlign val="superscript"/>
        <sz val="12"/>
        <color theme="1"/>
        <rFont val="Arial"/>
        <family val="2"/>
      </rPr>
      <t>2</t>
    </r>
    <r>
      <rPr>
        <sz val="12"/>
        <color theme="1"/>
        <rFont val="Arial"/>
        <family val="2"/>
      </rPr>
      <t xml:space="preserve"> / yr</t>
    </r>
  </si>
  <si>
    <r>
      <t>Modellng study of a 2 km</t>
    </r>
    <r>
      <rPr>
        <vertAlign val="superscript"/>
        <sz val="12"/>
        <color theme="1"/>
        <rFont val="Arial"/>
        <family val="2"/>
      </rPr>
      <t>2</t>
    </r>
    <r>
      <rPr>
        <sz val="12"/>
        <color theme="1"/>
        <rFont val="Arial"/>
        <family val="2"/>
      </rPr>
      <t xml:space="preserve"> areas reconstructed as a 3D represetation of Leicester, UK.</t>
    </r>
  </si>
  <si>
    <r>
      <t>Sulpher Dioxide (SO</t>
    </r>
    <r>
      <rPr>
        <b/>
        <vertAlign val="subscript"/>
        <sz val="12"/>
        <color theme="0"/>
        <rFont val="Arial"/>
        <family val="2"/>
      </rPr>
      <t>2</t>
    </r>
    <r>
      <rPr>
        <b/>
        <sz val="12"/>
        <color theme="0"/>
        <rFont val="Arial"/>
        <family val="2"/>
      </rPr>
      <t>)</t>
    </r>
  </si>
  <si>
    <r>
      <t>Avg. % reduction in SO</t>
    </r>
    <r>
      <rPr>
        <vertAlign val="subscript"/>
        <sz val="12"/>
        <color theme="1"/>
        <rFont val="Arial"/>
        <family val="2"/>
      </rPr>
      <t>2</t>
    </r>
    <r>
      <rPr>
        <sz val="12"/>
        <color theme="1"/>
        <rFont val="Arial"/>
        <family val="2"/>
      </rPr>
      <t xml:space="preserve"> 50m inside the park [summer] [daytime]</t>
    </r>
  </si>
  <si>
    <r>
      <t>Avg. % reduction in SO</t>
    </r>
    <r>
      <rPr>
        <vertAlign val="subscript"/>
        <sz val="12"/>
        <color theme="1"/>
        <rFont val="Arial"/>
        <family val="2"/>
      </rPr>
      <t>2</t>
    </r>
    <r>
      <rPr>
        <sz val="12"/>
        <color theme="1"/>
        <rFont val="Arial"/>
        <family val="2"/>
      </rPr>
      <t xml:space="preserve"> 100m inside the park [summer] [daytime]</t>
    </r>
  </si>
  <si>
    <t>Evidence, that is the work that underpins the report: T - tool; R - report; AS - academic study; LR – literature review, DP – demonstration project, SU - survey</t>
  </si>
  <si>
    <t>Evidence source</t>
  </si>
  <si>
    <t>Date published</t>
  </si>
  <si>
    <t>Evidence type</t>
  </si>
  <si>
    <t>Monetary value</t>
  </si>
  <si>
    <t>Conditions or limitiations</t>
  </si>
  <si>
    <t>A simplified representation and example of the relationship between the Nature-based solution type and outcomes in the benefit category that can be assessed.</t>
  </si>
  <si>
    <t>Full reference (+hyperlink); name of organisation, author or contact (date produced/contacted), title of report/article/other, name of publisher, place of publication</t>
  </si>
  <si>
    <t>E.g. Kg of carbon sequestered per year</t>
  </si>
  <si>
    <t>E.g. £ per annum</t>
  </si>
  <si>
    <t>City, country, or meta-analyis</t>
  </si>
  <si>
    <t>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causedby various mechanisms by which vegetation removed air contam-inants.  if normally all the ground-level air pollutants could diffuse through a 50-m-wide vegetation patch with the CVC of 0.488 m3 /m2 in urban area, the hypothetical average percent air quality improvements in summer days were 9.1% for TSP removal.</t>
  </si>
  <si>
    <t>For a 50-m-wide vegetation patch with the CVC of 0.488m3/m2 in urban areas, on summer days. 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causedby various mechanisms by which vegetation removed air contaminants.</t>
  </si>
  <si>
    <t>6 urban parks, various sizes. Including trees. Crown volume covereage = 0.488m3/m2.</t>
  </si>
  <si>
    <t>1 park.  Dust [PM] levels in an urban park.</t>
  </si>
  <si>
    <r>
      <t>Avg. AGC storage kg/m</t>
    </r>
    <r>
      <rPr>
        <vertAlign val="superscript"/>
        <sz val="12"/>
        <rFont val="Arial"/>
        <family val="2"/>
      </rPr>
      <t>2</t>
    </r>
    <r>
      <rPr>
        <sz val="12"/>
        <rFont val="Arial"/>
        <family val="2"/>
      </rPr>
      <t xml:space="preserve"> </t>
    </r>
  </si>
  <si>
    <r>
      <t>Rng. AGC storage kg/m</t>
    </r>
    <r>
      <rPr>
        <vertAlign val="superscript"/>
        <sz val="12"/>
        <rFont val="Arial"/>
        <family val="2"/>
      </rPr>
      <t>2</t>
    </r>
    <r>
      <rPr>
        <sz val="12"/>
        <rFont val="Arial"/>
        <family val="2"/>
      </rPr>
      <t xml:space="preserve"> </t>
    </r>
  </si>
  <si>
    <r>
      <t>Avg. SOC storage kg/m</t>
    </r>
    <r>
      <rPr>
        <vertAlign val="superscript"/>
        <sz val="12"/>
        <rFont val="Arial"/>
        <family val="2"/>
      </rPr>
      <t>2</t>
    </r>
    <r>
      <rPr>
        <sz val="12"/>
        <rFont val="Arial"/>
        <family val="2"/>
      </rPr>
      <t xml:space="preserve"> </t>
    </r>
  </si>
  <si>
    <r>
      <t>Avg. sequestration rate C/kg/m</t>
    </r>
    <r>
      <rPr>
        <vertAlign val="superscript"/>
        <sz val="12"/>
        <rFont val="Arial"/>
        <family val="2"/>
      </rPr>
      <t>2</t>
    </r>
    <r>
      <rPr>
        <sz val="12"/>
        <rFont val="Arial"/>
        <family val="2"/>
      </rPr>
      <t>/yr</t>
    </r>
  </si>
  <si>
    <r>
      <t>Rng. sequestration rate C/kg/m</t>
    </r>
    <r>
      <rPr>
        <vertAlign val="superscript"/>
        <sz val="12"/>
        <rFont val="Arial"/>
        <family val="2"/>
      </rPr>
      <t>2</t>
    </r>
    <r>
      <rPr>
        <sz val="12"/>
        <rFont val="Arial"/>
        <family val="2"/>
      </rPr>
      <t>/yr</t>
    </r>
  </si>
  <si>
    <t>Storage of carbon as biomass volume. Almost all above-ground carbon storage takes place in trees and only a small percentage is stored in shrubs and herbaceous vegetation. UGS such as pruned trees, lawns, and flower beds generally do not sequester much CO2 and its maintenance can even emit sizeable amounts of CO2 and N2O through fertilization practice.</t>
  </si>
  <si>
    <t>This study derives methods to quantify and map a bundle of six ES as supplied by UGS, using land cover data with high spatial and thematic resolution, and applies these to the city of Rotterdam, the Netherlands. Land cover data comprise eight classes of UGS. Methods are derived from an evidence base on the importance of UGS types for the supply of each of the six ES that was built using literature review.</t>
  </si>
  <si>
    <t>Experimential study. Stratified random sampling across 19 land cover classess using 190 sample plots to measures carbon storage. Influenced by factors such as composition and history of the urban forest. Carbon storage of gardens was estimated, using canopy cover and canopy storage values from single- and semi-detached houses.</t>
  </si>
  <si>
    <t>This study derives methods to quantify and map a bundle of six ES as supplied by UGS, using land cover data with high spatial and thematic resolution, and applies these to the city of Rotterdam, the Netherlands. Land cover data comprise eight classes of UGS. Methods arederived from an evidence base on the importance of UGS types for the supply of each of the six ES that was built using literature review.</t>
  </si>
  <si>
    <t>Average carbon storage above ground vegetation t/c/ha.</t>
  </si>
  <si>
    <t>Experimential study. Field and sampling of a a range of ecosystem services, extrapolated to the city scale.</t>
  </si>
  <si>
    <t>Carbon storage as biomass. Above ground carbon storage.</t>
  </si>
  <si>
    <t>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</si>
  <si>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Experimential study. Stratified random sampling across 19 land cover classess using 190 sample plots to measures carbon storage. Influenced by factors such as composition and history of the urban forest. Carbon storage of gardens was estimated, using canopy cover and canopy storage values from single and semi-detached houses.</t>
  </si>
  <si>
    <t>Storage of carbon as biomass volumne. Almost all above-ground carbon storage takes place in trees and only a small percentage is stored in shrubs and herbaceous vegetation. UGS such as pruned trees, lawns, and flower beds generally do not sequester much CO2 and its maintenance can even emit sizeable amounts of CO2 and N2O through fertilization practice.</t>
  </si>
  <si>
    <t>Above ground carbon storage as biomass.</t>
  </si>
  <si>
    <t>Typical urban green spaces such as pruned trees, lawns, and flower beds generally do not sequester much CO2 and its maintenance can even emitsizeable amounts of CO2 and N2O through fertilization practices.</t>
  </si>
  <si>
    <t>Carbon sequestration potential of grasslands vs. carbon emission from maintenance and management.</t>
  </si>
  <si>
    <t>Carbon storage: below ground storage in soils</t>
  </si>
  <si>
    <t>Carbon storage: above ground carbon in vegetation</t>
  </si>
  <si>
    <t>Urban park soil.</t>
  </si>
  <si>
    <t>Estimates of carbon storage from urban areas in North America, where most of the research in this field has been conducted to date, cannot be simply extrapolated to Western Europe, as the pat-terns of urbanisation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t>
  </si>
  <si>
    <t>.Below ground carbon stock</t>
  </si>
  <si>
    <t>Estimates of carbon storage from urban areas in North America, where most of the research in this field has been conducted to date, cannot be simply extrapolated to Western Europe, as the patterns of urbanisation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t>
  </si>
  <si>
    <t>Mean. Examines the quantities and spatial patterns of above-ground carbon stored in a typical British city, Leicester, by surveying vegetation across the entire urban area.</t>
  </si>
  <si>
    <t>Below ground carbon stock.</t>
  </si>
  <si>
    <t>Mean annual carbon uptake. Estimates of carbon storage from urban areas in North America, where most of the research in this field has been conducted to date, cannot be simply extrapolated to Western Europe, as the patterns of urbanization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 Subtracting carbon output (by pruning).</t>
  </si>
  <si>
    <t xml:space="preserve"> Mean annual carbon uptake. Estimates of carbon storage from urban areas in North America. However, mowing annually returned to the atmosphere 0·13 kg/m2 carbon from both blocks.</t>
  </si>
  <si>
    <t>Undisturbed grasslands can sequester significant quantities of organic carbon (OC) in soils. Irrigation and fertilization enhance CO2 sequestration in managed turfgrass ecosystems but can also increase emissions of CO2 and other greenhouse gases (GHGs).</t>
  </si>
  <si>
    <t>No carbon sequestration because of frequent surface restoration.</t>
  </si>
  <si>
    <t>Areas with more lawn cover than tree canopy cover can shift to emitting CO2 rather than sequestring carbon.</t>
  </si>
  <si>
    <t>Carbon sequestration via plant intake.</t>
  </si>
  <si>
    <t>Sports pitches.</t>
  </si>
  <si>
    <t>Range of urban green spaces.</t>
  </si>
  <si>
    <t>Natural greenspaces in and around urban areas, with little to no maintenance, seem to be the best option for CO2 sequestration.</t>
  </si>
  <si>
    <t>Typical US  UGS such as pruned trees, lawns, and flower beds generally do not sequester much CO2 and its maintenance can even emit sizeable amounts of CO2 and N2O through fertilization practice.</t>
  </si>
  <si>
    <t>Review study. Species composition of grasslands influences the amount of carbon in the soil.</t>
  </si>
  <si>
    <r>
      <t>Avg. Runoff l/m</t>
    </r>
    <r>
      <rPr>
        <vertAlign val="superscript"/>
        <sz val="12"/>
        <color rgb="FF000000"/>
        <rFont val="Arial"/>
        <family val="2"/>
      </rPr>
      <t>2</t>
    </r>
    <r>
      <rPr>
        <sz val="12"/>
        <color rgb="FF000000"/>
        <rFont val="Arial"/>
        <family val="2"/>
      </rPr>
      <t>/per 10mm rainfall event</t>
    </r>
  </si>
  <si>
    <r>
      <t>Avg. Runoff l/m</t>
    </r>
    <r>
      <rPr>
        <vertAlign val="superscript"/>
        <sz val="12"/>
        <color rgb="FF000000"/>
        <rFont val="Arial"/>
        <family val="2"/>
      </rPr>
      <t>2</t>
    </r>
    <r>
      <rPr>
        <sz val="12"/>
        <color rgb="FF000000"/>
        <rFont val="Arial"/>
        <family val="2"/>
      </rPr>
      <t>/hour/per 40 L storm event</t>
    </r>
  </si>
  <si>
    <t>Specifics of the study site and or of the study.</t>
  </si>
  <si>
    <t>A simplified representation and example of the relationship between the Natrure-based colution type and outcomes in the benefit category that can be assessed.</t>
  </si>
  <si>
    <t>Full reference (+hyperlink); name of organisation, author or contact (date produced/contacted), title of report/article/other, name of publisher, place of publication.</t>
  </si>
  <si>
    <t>Evidence, that is the work that underpins the report: T - tool; R - report; AS - academic study; LR – literature review, DP – demonstration project, SU - survey.</t>
  </si>
  <si>
    <r>
      <t>5 - 7</t>
    </r>
    <r>
      <rPr>
        <vertAlign val="superscript"/>
        <sz val="12"/>
        <color theme="1"/>
        <rFont val="Arial"/>
        <family val="2"/>
      </rPr>
      <t>o</t>
    </r>
    <r>
      <rPr>
        <sz val="12"/>
        <color theme="1"/>
        <rFont val="Arial"/>
        <family val="2"/>
      </rPr>
      <t>C</t>
    </r>
  </si>
  <si>
    <r>
      <t xml:space="preserve">8.3 X 10 </t>
    </r>
    <r>
      <rPr>
        <vertAlign val="superscript"/>
        <sz val="12"/>
        <color theme="1"/>
        <rFont val="Arial"/>
        <family val="2"/>
      </rPr>
      <t>8 h</t>
    </r>
  </si>
  <si>
    <r>
      <t xml:space="preserve">11.1 X 10 </t>
    </r>
    <r>
      <rPr>
        <vertAlign val="superscript"/>
        <sz val="12"/>
        <color theme="1"/>
        <rFont val="Arial"/>
        <family val="2"/>
      </rPr>
      <t>8</t>
    </r>
  </si>
  <si>
    <r>
      <t xml:space="preserve">7.04 X 10 </t>
    </r>
    <r>
      <rPr>
        <vertAlign val="superscript"/>
        <sz val="12"/>
        <color theme="1"/>
        <rFont val="Arial"/>
        <family val="2"/>
      </rPr>
      <t>8</t>
    </r>
  </si>
  <si>
    <r>
      <t>3.92 X 10</t>
    </r>
    <r>
      <rPr>
        <vertAlign val="superscript"/>
        <sz val="12"/>
        <color theme="1"/>
        <rFont val="Arial"/>
        <family val="2"/>
      </rPr>
      <t>8</t>
    </r>
  </si>
  <si>
    <r>
      <t>2.56 X 10</t>
    </r>
    <r>
      <rPr>
        <vertAlign val="superscript"/>
        <sz val="12"/>
        <color theme="1"/>
        <rFont val="Arial"/>
        <family val="2"/>
      </rPr>
      <t>8</t>
    </r>
  </si>
  <si>
    <r>
      <t>Avg. W/m</t>
    </r>
    <r>
      <rPr>
        <vertAlign val="superscript"/>
        <sz val="12"/>
        <color theme="1"/>
        <rFont val="Arial"/>
        <family val="2"/>
      </rPr>
      <t>2</t>
    </r>
    <r>
      <rPr>
        <sz val="12"/>
        <color theme="1"/>
        <rFont val="Arial"/>
        <family val="2"/>
      </rPr>
      <t xml:space="preserve"> cooling energy saved</t>
    </r>
  </si>
  <si>
    <r>
      <t xml:space="preserve"> 1.3 × 10</t>
    </r>
    <r>
      <rPr>
        <vertAlign val="superscript"/>
        <sz val="12"/>
        <color theme="1"/>
        <rFont val="Arial"/>
        <family val="2"/>
      </rPr>
      <t>4</t>
    </r>
  </si>
  <si>
    <t>Tall/short shrub</t>
  </si>
  <si>
    <t>40mm rainstorm  event. For comparison a large carpark would have a surface runoff rate of around 20.8 l m2 h and a road 31.2 l m2 h.</t>
  </si>
  <si>
    <t>40mm rainstorm event. For comparison a large carpark would have a surface runoff rate of around 20.8 l m2 h and a road 31.2 l m2 h.</t>
  </si>
  <si>
    <t>Urban Green Space Task Force (2002) Green Spaces, Better Places - Final Report of the Urban green spaces taskforce.</t>
  </si>
  <si>
    <t>Rate of run-off for surfaces with trees and grass is estimated to be 10 to 20%, compared with 60 to 70% for ‘hard’ urban areas.</t>
  </si>
  <si>
    <t>Mixed green and built land use.</t>
  </si>
  <si>
    <t xml:space="preserve">40mm rainstorm event. Built up land cover (30-40%). </t>
  </si>
  <si>
    <t xml:space="preserve">40 L storm event. Cover of built up land (0-10%). </t>
  </si>
  <si>
    <t xml:space="preserve">Infiltration of annual precipitation. </t>
  </si>
  <si>
    <t>40mm rainstorm event. Cover of built up land 60-70%.</t>
  </si>
  <si>
    <t>Vegetation to remove sediment, nutrients, and pesticides from surface water runoff through filtration, deposition, adsorption, and infiltration.</t>
  </si>
  <si>
    <t>Meta Analysis. 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</si>
  <si>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Grass swales and grass filter strips mimic natural features of catchments before urbanisation by conveying and infiltrating surface runoff, and enhancing its quality by physical, chemical and biological processes.</t>
  </si>
  <si>
    <t>Complete facility descriptions are needed to understand pollutant removals.</t>
  </si>
  <si>
    <t xml:space="preserve"> Avg. % reduction total suspended solids</t>
  </si>
  <si>
    <t>Rng. % reduction total suspended solids</t>
  </si>
  <si>
    <t>Causes to reduce the runoff volume, accumulated pesticides and other contaminants by infiltration, absorption and sedimentation.</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</si>
  <si>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</si>
  <si>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Buffer strips consistently reduced the concentration of suspended solids and total metals in storm water runoff.</t>
  </si>
  <si>
    <t xml:space="preserve"> Avg. % reduction total soluable phosphorous</t>
  </si>
  <si>
    <t xml:space="preserve"> Rng. % reduction total soluable phosphorous</t>
  </si>
  <si>
    <t>Meta Anlaysis. 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</si>
  <si>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 Three research farms.</t>
  </si>
  <si>
    <t xml:space="preserve"> % reduction total soluable phosphorous</t>
  </si>
  <si>
    <t>Rng. % reduction total nitrates</t>
  </si>
  <si>
    <t>Avg. % reduction total nitrates</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</si>
  <si>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</si>
  <si>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Experiments were carried out using the experimental plots with the dimension of 1 9 10 m2 as well as the artificial runoff with a flow rate of 1.65 L s-1 during a year.</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</si>
  <si>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</si>
  <si>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Buffers composed of trees generally remove more N from runoff.</t>
  </si>
  <si>
    <t>Rng. % reduction total herbicide atrazine.</t>
  </si>
  <si>
    <t>Rng. % reduction total lead (Pb).</t>
  </si>
  <si>
    <t>Urban society avoids the cost of runoff purification in absence of the service of rainfall-runoff reduction by green spaces, we can view the benefit of reclaimed water as the avoided cost of runoff purification, and its value can be estimated by the volume and price of reclaimed water. It has been reported recently that the price of reclaimed water was 1RMB/m3in Beijing (Liu and Chu, 2007).</t>
  </si>
  <si>
    <t>A 2-year water quality monitoring project was conducted to evaluate the removal of storm water contaminants by existing vegetated slopes adjacent to freeways, California.</t>
  </si>
  <si>
    <t>The strips were also effective in removing dissolved metals when the edge of pavement concentrations were sufficiently high.</t>
  </si>
  <si>
    <t>Range of values.</t>
  </si>
  <si>
    <t>Range of green spaces.</t>
  </si>
  <si>
    <t>Semi-natural habitat for species.</t>
  </si>
  <si>
    <t>Urban and suburban parks</t>
  </si>
  <si>
    <t>Urban and suburban parks can have a high species richness, especially if they consist of different more or less semi-natural habitats.</t>
  </si>
  <si>
    <t>Park area was the main factor explaining the variation in biodiversity.</t>
  </si>
  <si>
    <t>A survey of 15 parks in urban areas in Flanders (Belgium) concluded that those parks contain about 30%, 50% and 60% of all wild plants, birds and amphibians in Flanders respectively.</t>
  </si>
  <si>
    <t>Green infrastructure significantly increased biodiversity relative to the conventional counterpart (mean effect ± SE = 1.00 ± 0.33; Z14 = 2.98, p = .0029.</t>
  </si>
  <si>
    <t>Supports urban biodiversity by providing habitat.</t>
  </si>
  <si>
    <t>Providing diverse habitats, enabling connections between different habitats.</t>
  </si>
  <si>
    <t>Containing a diversity of different species.</t>
  </si>
  <si>
    <t>The effect of green infrastructure significantly increased biodiversity for bioswales versus conventional roadsides (p = .0043; Figure 2), and green roofs versus bare roofs (p = .0093; Figure 2), but green walls versus building walls were not significantly different (p = .15; Figure 2).</t>
  </si>
  <si>
    <t>In some cases green infrastructure had comparable measures of biodiversity to natural counterparts.</t>
  </si>
  <si>
    <t>Green infrastructure (GI) can support urban biodiversity by providing a more suitable habitat for species relative to conventional, impervious “grey” infrastructure.</t>
  </si>
  <si>
    <t>Review paper. 62 papers from 25 different countries.</t>
  </si>
  <si>
    <t>32 urban green spaces.</t>
  </si>
  <si>
    <r>
      <t>Green infrastructure was not significantly different from its natural equivalents (</t>
    </r>
    <r>
      <rPr>
        <i/>
        <sz val="12"/>
        <rFont val="Arial"/>
        <family val="2"/>
      </rPr>
      <t>Z</t>
    </r>
    <r>
      <rPr>
        <sz val="12"/>
        <rFont val="Arial"/>
        <family val="2"/>
      </rPr>
      <t>40 = 0.17, </t>
    </r>
    <r>
      <rPr>
        <i/>
        <sz val="12"/>
        <rFont val="Arial"/>
        <family val="2"/>
      </rPr>
      <t>p</t>
    </r>
    <r>
      <rPr>
        <sz val="12"/>
        <rFont val="Arial"/>
        <family val="2"/>
      </rPr>
      <t> = .22). Green infrastructure did not improve biodiversity relative to its natural counterparts for green roofs, wetland detention basins, vegetated roadsides or urban gardens when compared to forests.</t>
    </r>
  </si>
  <si>
    <t>Small urban green spaces, such as parks, can be incredibly diverse, depending on their connectedness and their habitat quality.</t>
  </si>
  <si>
    <t>Parks are among the most species rich types of urban green spaces.</t>
  </si>
  <si>
    <t>Reducing levels of PM by providing a surface for deposition and immobilization.</t>
  </si>
  <si>
    <r>
      <t>AGC = above ground carbon; BGC = below ground carbon. Kg of carbon sequestered/stored  per year/m</t>
    </r>
    <r>
      <rPr>
        <vertAlign val="superscript"/>
        <sz val="12"/>
        <color rgb="FF314181"/>
        <rFont val="Arial"/>
        <family val="2"/>
      </rPr>
      <t>2</t>
    </r>
  </si>
  <si>
    <t xml:space="preserve">10% green space increase city wide. </t>
  </si>
  <si>
    <t>Urbanization replaces vegetated surfaces, which provide shading, evaporative cooling.</t>
  </si>
  <si>
    <t>Avg. temperature reduction °C [Summer]</t>
  </si>
  <si>
    <t xml:space="preserve">Heat produced by buildings and cars directly warms up the environment. Buildings and roads have a high thermal storage and lower albedo compared to vegetated areas. </t>
  </si>
  <si>
    <t xml:space="preserve">Avg. temp reduction °C </t>
  </si>
  <si>
    <t>Temperture was cooler where vegetation cover was 50% compared to where the vegetation cover was only 15%. Study of 4 urban areas.</t>
  </si>
  <si>
    <t>Avg. temp reduction °C [Daytime]</t>
  </si>
  <si>
    <t>Grass in an urban park.</t>
  </si>
  <si>
    <t>Vegetation cover 50%.</t>
  </si>
  <si>
    <t>Central urban vegetated park.</t>
  </si>
  <si>
    <t xml:space="preserve">Rng. temp reduction °C </t>
  </si>
  <si>
    <t>Rng. temp reduction °C [Summer]</t>
  </si>
  <si>
    <t>Between the built-up area and the park were in the range of during the day. Near surface climate was observed through temperature profiling from the surface to 2.47 m height in an urban vegetated park and its surroundings in central Stockholm, Sweden.</t>
  </si>
  <si>
    <t>10% increase in green space city wide from paved surfaces.</t>
  </si>
  <si>
    <t>Withworth Park, Manchester.</t>
  </si>
  <si>
    <t>Avg. surface temp reduction °C [Summer]</t>
  </si>
  <si>
    <t>Informed selection and strategic placement of trees and green infrastructure.</t>
  </si>
  <si>
    <t>Temp reduction on average at night. Meta study based on 26 estimates from 16 studies.  Uncertainty about the area of green space that is necessary to lower temperatures. For instance, how would the cooling effects of a park that was one hectare in size differ from a 50 hectare park? Park type – a number of studies have identified that vegetation type is an important factor in determining the cooling effect of parks. Trees are generally considered more important than other types of vegetation. Although it is generally agreed that cooling effects from green space are greater closer to a park, the exact cooling effects for surrounding areas or threshold values are not known. Later evidence reviewed by Zupanic et al. (2015) finds a maximum cooling distance of 224 metres.</t>
  </si>
  <si>
    <t>Max t reduction °C [Nighttime]</t>
  </si>
  <si>
    <t>A 111-hectare park in London (Kensington Gardens), England, generated an evening cooling effect from 20 metres to up 440 metres beyond the park. Statistical modelling displayed an exponential decay in the extent of cooling with increased distance from the green space.</t>
  </si>
  <si>
    <t>Avg. cooling effect extended 200-400 m around. Reports on the variation of air temp across London.</t>
  </si>
  <si>
    <t>Temperature variation with land cover.</t>
  </si>
  <si>
    <t>.Urban green sites with trees</t>
  </si>
  <si>
    <t>Meta-narrative systematic review</t>
  </si>
  <si>
    <t>Study of two big city green areas, 36 ha and 12ha.</t>
  </si>
  <si>
    <t>The presence of green spaces in urban areas can contribute to minimise these effects, by creating a cooling effect and providing fresh air supply.</t>
  </si>
  <si>
    <t>Temperature reduction lessens with increasing distance and depends on surface area, vegetation type and spatial conjunction.</t>
  </si>
  <si>
    <t>The cooling effect of herbaceous plants occurs mostly in smaller patches and not so much in park lawns because short grasses tend to heat up easily.</t>
  </si>
  <si>
    <t>Avg. heat absorbing capacity J/day/ha [during summer]</t>
  </si>
  <si>
    <t>Avg.  heat absorbing capacity  J/day/ha</t>
  </si>
  <si>
    <t>Avg.energy savings kW h per day [Summer] [Daytime]</t>
  </si>
  <si>
    <t>Avg. energy savings kW per day [warm period]</t>
  </si>
  <si>
    <t>Improvements of thermal comfort and 3D energy savings.</t>
  </si>
  <si>
    <t>Urban areas with a variety of green spaces (3.9 km2).</t>
  </si>
  <si>
    <t>Urban areas with a variety of green spaces (03.9 km2).</t>
  </si>
  <si>
    <t>Avg. energy savings kW per day [mild period]</t>
  </si>
  <si>
    <t>Avg. % cooling energy savings per day [warm period]</t>
  </si>
  <si>
    <t>Avg.% cooling energy savings per day [warm period]</t>
  </si>
  <si>
    <t>Urban green infrastructures (GIs), as passive coolants or natural air conditioners, are inevitable for city planning. Not only do they alleviate urban warming, but also enhance the outdoor thermal comfort in an urban area.</t>
  </si>
  <si>
    <t>At the most urban sites over-shadowing reduced the cooling load to 14% more than at a rural site.</t>
  </si>
  <si>
    <t>The annual cooling load for a standard building at the centre of London was found to be 25% more than at a rural site.</t>
  </si>
  <si>
    <t>Every degree reduction in the urban heat island effect roughly 495 million KWh of energy would be saved.</t>
  </si>
  <si>
    <r>
      <t>Rng. NO</t>
    </r>
    <r>
      <rPr>
        <vertAlign val="subscript"/>
        <sz val="12"/>
        <rFont val="Arial"/>
        <family val="2"/>
      </rPr>
      <t xml:space="preserve">2 </t>
    </r>
    <r>
      <rPr>
        <sz val="12"/>
        <rFont val="Arial"/>
        <family val="2"/>
      </rPr>
      <t>emissions</t>
    </r>
    <r>
      <rPr>
        <vertAlign val="subscript"/>
        <sz val="12"/>
        <rFont val="Arial"/>
        <family val="2"/>
      </rPr>
      <t xml:space="preserve"> </t>
    </r>
    <r>
      <rPr>
        <sz val="12"/>
        <rFont val="Arial"/>
        <family val="2"/>
      </rPr>
      <t>m</t>
    </r>
    <r>
      <rPr>
        <vertAlign val="superscript"/>
        <sz val="12"/>
        <rFont val="Arial"/>
        <family val="2"/>
      </rPr>
      <t>2</t>
    </r>
    <r>
      <rPr>
        <sz val="12"/>
        <rFont val="Arial"/>
        <family val="2"/>
      </rPr>
      <t xml:space="preserve"> yr</t>
    </r>
  </si>
  <si>
    <t>Avg. energy savings kW per day [winter/cold period]</t>
  </si>
  <si>
    <t>A simplified representation and example of the relationship between the nature-based solution type and outcomes in the benefit category that can be assessed.</t>
  </si>
  <si>
    <t>Social ties were found to be stronger the greener the neighbourhood.</t>
  </si>
  <si>
    <t>Examine rates of assaults, robberies, burglaries, and thefts in relation to remotely sensed vegetation abundance at the Census tract level.  Employ choropleth mapping, correlation, ordinary least squares regression, and spatial econometric modelling to examine the influence of vegetation on various crime types while controlling for tract-level socioeconomic indicators.</t>
  </si>
  <si>
    <t>de Vries et al. (2013) Streetscape greenery and health: stress, social cohesion and physical activity as mediators, Soc Sci med. 2013. 94, 26-33.</t>
  </si>
  <si>
    <t>80 neighbourhoods across 4 Dutch cities. Multilevel regression analyses.</t>
  </si>
  <si>
    <t>Conditions or Limitations</t>
  </si>
  <si>
    <t>Flow of benefits (e.g. deposition of pollutant on leaf surfaces)</t>
  </si>
  <si>
    <t>Methodology for monetisation (e.g. avoided damage cost)</t>
  </si>
  <si>
    <t>City, country, or meta-analysis</t>
  </si>
  <si>
    <t>Greener neighbourhoods vs. more barren neighbourhoods</t>
  </si>
  <si>
    <t>% of individuals engaged in social activity in green space compared to sparsely vegetated/concreted ones</t>
  </si>
  <si>
    <t>Sullivan et al. (2004) the fruit of urban nature, Vital Neighbourhood Space. Environment and Behaviour, 36, 5, 678-700.</t>
  </si>
  <si>
    <t>Statistical analysis</t>
  </si>
  <si>
    <t>Although vegetation has been positively linked to fear of crime and crime in a number of settings, recent findings in urban residential areas have hinted at a possible negative relationship: Residents living in “greener” surroundings report lower levels of fear, fewer incivilities, and less aggressive and violent behaviour</t>
  </si>
  <si>
    <t>Crime rates for 98 apartment buildings. US.study used police crime reports to examine the relationship between vegetation and crime in an inner-city neighbourhood. Crime rates for 98 apartment buildings with varying levels of nearby vegetation were compared. Results indicate that although residents were randomly assigned to different levels of nearby vegetation, the greener a building’s surroundings were, the fewer crimes reported. Furthermore, this pattern held for both property crimes and violent crimes. The relationship of vegetation to crime held after the number of apartments per building, building height, vacancy rate, and number of occupied units per building were accounted for.</t>
  </si>
  <si>
    <t>Explored the use of pattern and behaviour of urban greenspaces. Contingent Valuation - Willingness to Pay.</t>
  </si>
  <si>
    <t>Sullivan et al. (2004) The fruit of urban nature, Vital Neighbourhood Space. Environment and Behaviour, 36, 5, 678-700.</t>
  </si>
  <si>
    <t>Although vegetation has been positively linked to fear of crime and crime in a number of settings, recent findings in urban residential areas have hinted at a possible negative relationship: residents living in “greener” surroundings report lower levels of fear, fewer incivilities, and less aggressive and violent behaviour</t>
  </si>
  <si>
    <t>Increased provision of greenery helps to improve residents' perceptions of neighbourhood safety</t>
  </si>
  <si>
    <t>Maximum amount of money they are willing to pay to avoid the change or the minimum amount they are willing to accept to compensate for the change (WTA).</t>
  </si>
  <si>
    <t>ONS (2019) Urban green spaces raise nearby house prices by an average of £2500. ONS.</t>
  </si>
  <si>
    <t>In the absence of green space value of property would be lower by</t>
  </si>
  <si>
    <t>% price increase per for a regional/metropolitan parks within 600m</t>
  </si>
  <si>
    <t>Hedonic pricing method, UK. We use areas within 200 metres radius because the average distance to green spaces is about 200 metres. We show in Annex 1 that similar results are obtained using alternative radii (100 and 500 metres).</t>
  </si>
  <si>
    <t>Smith (2010) Valuing housing and green spaces, understanding local Amenities, the built environment and house prices in London, GLAECONOMICS, Working Paper 42.</t>
  </si>
  <si>
    <t>GLA Economics, (2003) Valuing Greenness - green spaces, house prices and Londoner's priorities/ GLAS Economics</t>
  </si>
  <si>
    <t>Smith (2010) Valuing housing and green spaces, understanding local amenities, the built environment and house prices in London, GLAECONOMICS, Working Paper 42.</t>
  </si>
  <si>
    <t>Study of three Dutch cities</t>
  </si>
  <si>
    <t>Survey of 350 real estate developers, investors, consultants and public sector works across Europe. Developers would be willing to pay at least 3% more to be in close proximity to open space.</t>
  </si>
  <si>
    <t>12 regular runners (6 males and 6 females; aged 26-46 yrs) provided self-reports of emotions and behavioural measures of attention before and after each of 2 1-hr runs in each of the 2 environments</t>
  </si>
  <si>
    <t>Natural space or greenness</t>
  </si>
  <si>
    <t>Increased greenspace exposure was associated with decreased streets</t>
  </si>
  <si>
    <t>Significant relationships between self-reported stress (P&lt;0.01), diurnal patterns of cortisol secretion (P&lt;0.05).</t>
  </si>
  <si>
    <t xml:space="preserve">De Vries et al., 2003, Natural Environments - Healthy Environments? An exploratory analysis of Greenspace and Health. Environment and Planning A. </t>
  </si>
  <si>
    <t>UK. Linear regression model. Percentage of green space in an area and rate of self reported ‘not good’ health.</t>
  </si>
  <si>
    <t>People who live in neighbourhoods with a higher density of trees on their streets report significantly higher health perception and significantly less cardio-metabolic conditions (controlling for socio-economic and demographic factors).</t>
  </si>
  <si>
    <t>Focused on a large urban population centre (Toronto, Canada) and related the two domains by combining high-resolution satellite imagery and individual tree data from Toronto with questionnaire-based self-reports of general health perception, cardio-metabolic conditions and mental illnesses from the Ontario Health Study</t>
  </si>
  <si>
    <t>575,000 adults in Canada. The strongest effect was on mortality from respiratory diseases</t>
  </si>
  <si>
    <t>Cardiovascular mortality</t>
  </si>
  <si>
    <t xml:space="preserve"> A 10% increase in greenness results in a small and non-statistically significant reduction in risk of CVD mortality ([risk ratio (95%CI) = 0.993 (0.985, 1.001), p-het = 0.63)</t>
  </si>
  <si>
    <t>14 studies on perceived general health including. 19 studies on perceived mental health, 7 studies on all-cause mortality included in the systematic review. Four studies</t>
  </si>
  <si>
    <t>Greenness</t>
  </si>
  <si>
    <t>Patients ≥ 21 years of age admitted to the Beth Israel Deaconess Medical Centre (BIDMC) between 1999 and 2008 with acute ischemic stroke were identified. Demographics, presenting symptoms, medical history and imaging results were abstracted from medical records at the time of hospitalization for stroke onset. Addresses were linked to average Normalized Difference Vegetation Index, distance to roadways with more than 10,000 cars/day, and US census block group. Deaths were identified through June 2012 using the Social Security Death Index.</t>
  </si>
  <si>
    <t>Study examined relationships between greenness exposure and free-living physical activity behaviour of children in smart growth and conventionally designed communities. Normalized Difference Vegetation Index (NDVI) was used to quantify children's (n=208) greenness exposure at 30-s epoch accelerometer and GPS data points</t>
  </si>
  <si>
    <t>California, USA</t>
  </si>
  <si>
    <t>Cross-sectional analysis of a longitudinal study of the participation in physical activity of 59 children. 32 boys and 27 girls age 4 to 7 years wore accelerometers for 3 weekdays and 1 weekend day. The number of televisions in the home and television watching of the child were monitored using TV Allowance units for 3 weeks. A geographic information system was used to measure neighbourhood environment variables.</t>
  </si>
  <si>
    <t>Visible greenery in the immediate residential environment</t>
  </si>
  <si>
    <t xml:space="preserve">Likelihood of taking frequent physical exercise </t>
  </si>
  <si>
    <t>Obesity and Cholesterol</t>
  </si>
  <si>
    <t>Multilevel logit regression was used to fit associations between medically diagnosed T2DM and green space exposure among 267,072 participants in the 45 and Up Study. Green space data were obtained from the Australian Bureau of Statistics, and exposure was calculated using a 1-km buffer from a participant's place of residence. Odds ratios (ORs) were controlled for measures of demographic, cultural, health, diet, active lifestyles, socioeconomic status, and neighbourhood circumstances.</t>
  </si>
  <si>
    <t>Level of greenness</t>
  </si>
  <si>
    <t>Behavioural and cognitive development</t>
  </si>
  <si>
    <t xml:space="preserve">Observational study asked whether such effects can be detected in everyday settings at a population level. It used data from the Scottish Health Survey 2008, describing all environments in which respondents were physically active. Associations were sought between use of each environment, and then use of environments grouped as natural or non-natural, and the risk of poor mental health (measured by the General Health Questionnaire (GHQ)) and level of wellbeing (measured by the Warwick Edinburgh Mental health and Wellbeing Score (WEMWBS)). </t>
  </si>
  <si>
    <t>Several mechanisms, including biological pathways and health determinants. Establishing a causal relationship is difficult because the association between green spaces and health is complex. Physical activity has been suggested as an important health determinant associated with green spaces. Through ecosystem services, green spaces can also confer several health effects, attenuation of air pollution, noise, and heat-island effects are pathways that have been related to the protective effect of green spaces. Stress reduction and improved relaxation and restoration are also pathways that have been suggested to explain the health benefits of green spaces. Immune function has also been related to green spaces.111 Li and colleagues</t>
  </si>
  <si>
    <t>Risk of type-2 diabetes was significantly lower in greener neighbourhoods</t>
  </si>
  <si>
    <t>A larger distance to a city park from the homes of pregnant women was associated with increased risk of preterm birth and reduced gestational age at birth</t>
  </si>
  <si>
    <t>Study, based on comprehensive characterization of outdoor surrounding greenness (at home, school, and during commuting) and repeated computerized cognitive tests in school children, found an improvement in cognitive development associated with surrounding greenness, particularly with greenness at schools. This association was partly mediated by reductions in air pollution.</t>
  </si>
  <si>
    <t>E.g. report or academic study</t>
  </si>
  <si>
    <t>Report</t>
  </si>
  <si>
    <t>Academic study</t>
  </si>
  <si>
    <t>Pathak et al. (2008) Dynamics of Traffic Noise in a Tropical City Varanasi and Its Abatement Through Vegetation. Environ Monit Assess, 146, 1-3, 67-75.</t>
  </si>
  <si>
    <t>Dzhambov and Dimitrova (2015) Green spaces and environmental noise perception. Urban Forestry &amp; Urban Greening. 14. 1000-1008.</t>
  </si>
  <si>
    <t>Margaritis and Kang (2016) Relationship between green space-related morphology and noise pollution. Ecological Indicators, 72, 921-933.</t>
  </si>
  <si>
    <t xml:space="preserve">Urban morphology is related to traffic noise levels in urban areas. The benefits of vegetation are linked to the acoustic properties of the ground in terms of porosity and other similar parameters </t>
  </si>
  <si>
    <t>Strong correlations were identified between lower noise and green spaces 60% and 79%</t>
  </si>
  <si>
    <t>Stott et al. (2015) Land sparing is crucial for urban ecosystem services. Front. Ecol. Environ. 13, 387–393.</t>
  </si>
  <si>
    <t>Klingberg et al. (2017) Influence of urban vegetation on air pollution and noise exposure–a case study in Gothenburg, Sweden. Science of the Total Environment. Science of the Total Environment. 599-600, 1728-1739.</t>
  </si>
  <si>
    <t>E.g report of academic study</t>
  </si>
  <si>
    <t>CABE (2002) Public Attitudes to Architecture and the Built Environment. CABE.</t>
  </si>
  <si>
    <t>Unpublished thesis</t>
  </si>
  <si>
    <t>Peters et al. (2010) Social interaction in urban parks - stimulating social cohesion. Urban Forestry &amp; Urban Greening, December 2010.</t>
  </si>
  <si>
    <t xml:space="preserve">Seeland et al. (2009) Making friends in Zurich's urban forests and parks: The role of public green space for social inclusion of youths from different cultures. Forest Policy and Economics. 11, 1, 10-17.
</t>
  </si>
  <si>
    <t xml:space="preserve">Maas et al. (2009) Is Green Space in the Living Environment Associated with People's Feelings of Social Safety? Environment and Planning A: Economy and Space. </t>
  </si>
  <si>
    <t>Fields in Trust. (2018). Revaluing parks and green spaces. Fields in Trust.</t>
  </si>
  <si>
    <t>Lo and Jim (2010). Willingness of residents to pay and motives for conservation of urban green spaces in the compact city of Hong Kong. Urban Forestry &amp; Urban Greening, 9, 2, 113-120.</t>
  </si>
  <si>
    <t xml:space="preserve"> Jim and Chen (2006) Recreation–amenity use and contingent valuation of urban greenspaces in Guangzhou, China. Landscape and urban planning. 75, 1-2. 81-96.</t>
  </si>
  <si>
    <t>Mok et al., 2006. Landscape improvement impacts on roadside safety in Texas. Landscape and Urban Planning, 78, 263-274.</t>
  </si>
  <si>
    <t>Li (2008). Understand the social impact of green–evaluation of the urban impacts of vegetation on neighbourhood crime. Unpublished dissertation, University of California, Berkeley, Berkeley, California</t>
  </si>
  <si>
    <t xml:space="preserve">Branas et al. (2011) A difference-in-differences analysis of health, safety, and greening vacant urban space American Journal of Epidemiology, 174, 11, 1296-1306 </t>
  </si>
  <si>
    <t>Wolfe and Mennis, (2012). Does vegetation encourage or suppress urban crime? Evidence from Philadelphia, PA. Landscape and Urban Planning. 108,  2–4, 112-123</t>
  </si>
  <si>
    <t>Kuo and Sullivan, (2001) Environment and Crime in the Inner City: Does Vegetation Reduce Crime? Environment and Behaviour 2001, 33; 343</t>
  </si>
  <si>
    <t>The amount of social activity that greenspace supports.</t>
  </si>
  <si>
    <t>% of people who consider that the quality of public space and the built environment has a direct impact on their lives and on the way they feel</t>
  </si>
  <si>
    <t>A positive association was found between neighbourhood features such as parks and ‘collective efficacy’ or the ability of residents to interact positively</t>
  </si>
  <si>
    <t>Observation study. Reports on 758 observations of individuals in 59 outdoor common spaces in a residential development.</t>
  </si>
  <si>
    <t>Presence of vegetation as a facilitator of social control in public spaces, as well as the mentally restorative effects of vegetation abundance as a mitigating factor of the precondition towards violent behaviour. Longstanding belief that vegetation encourages crime as it can conceal criminal activity. Other studies, however, have shown that urban residential areas with well-maintained vegetation experience lower rates of certain crime types due to increased surveillance in vegetated spaces as well as the therapeutic effects ascribed to vegetated landscapes</t>
  </si>
  <si>
    <t>%  of respondents were willing to pay to use urban greenspaces</t>
  </si>
  <si>
    <t>Conservative estimate of average willingness-to-pay was RMB 17.40/person/month (US$1.00 = RMB8.26), higher than actual entrance-fee payment</t>
  </si>
  <si>
    <t>Average willingness to pay of $1172 in annual household income for a 1 per cent (143 square metres) increase in public greenspace</t>
  </si>
  <si>
    <t>For annual household income for a 1% (143 square metres) increase in public greenspace</t>
  </si>
  <si>
    <t>Direct proximity, near or adjacent to a park</t>
  </si>
  <si>
    <t>Contingent valuation study.</t>
  </si>
  <si>
    <t>CABE (2005) Does money grow on trees? London, Commission for Architecture and the Built Environment (CABE).</t>
  </si>
  <si>
    <t>Luttik (2000) The value of trees, water and open spaces as reflected by house prices in the Netherlands. Landscape and Urban Planning, 48, 161-167.</t>
  </si>
  <si>
    <t>Nearby</t>
  </si>
  <si>
    <t>Close proximity</t>
  </si>
  <si>
    <t>Direct proximity</t>
  </si>
  <si>
    <t>Adjacent or 'on'</t>
  </si>
  <si>
    <t>Near a city park</t>
  </si>
  <si>
    <t>Near local city parks</t>
  </si>
  <si>
    <t>Near amenity green space</t>
  </si>
  <si>
    <t>Dunse et al (2007) Urban Parks, Open Space and Residential Property Values. Royal. Institution of Chartered Surveyors Research Papers.</t>
  </si>
  <si>
    <t xml:space="preserve">Hedonic pricing study. Explored the effect of different environmental factors on house prices.  Nearly 3000 house transactions, in eight towns or regions in the Netherlands, were studied to estimate the effect of environmental attributes on transaction prices. </t>
  </si>
  <si>
    <t>Detached property in proximity to city parks</t>
  </si>
  <si>
    <t>Enhanced attractiveness of an area because of green infrastructure is expressed in individuals’ willingness to pay higher amounts for property with ready access to green spaces.</t>
  </si>
  <si>
    <t>Multiple factors lead to uplift.</t>
  </si>
  <si>
    <t>The Land Trust. 2018. Port Sunlight River Park. The Land Trust.</t>
  </si>
  <si>
    <t>Within 100m of a park or green space</t>
  </si>
  <si>
    <t>Within 200m of a park or green space</t>
  </si>
  <si>
    <t>Within 300m of a park or green space</t>
  </si>
  <si>
    <t>Within 500-600m of a park or green space</t>
  </si>
  <si>
    <t>Case study created by the Land Trust focusing on Port Sunlight river park. Port Sunlight River Park visitors are willing to a pay on average</t>
  </si>
  <si>
    <t>£ for house next to a park rather than industrial estate</t>
  </si>
  <si>
    <t>£ increase in house price rise within 100m of a public green space</t>
  </si>
  <si>
    <t xml:space="preserve">Rise in property price reflects the scale of the competition for this access (limited green space, increasing demand for it), which is reflected in higher residential and commercial property value. For existing green spaces where there has been no substantial recent investment, this will involve a premium when compared to average asking prices for similar types of property in the area. Where new green infrastructure has been created or existing green spaces have been improved, the uplift involves above average increases in property values. </t>
  </si>
  <si>
    <t>Brander and Koetse (2011) The value of urban open space: Meta-analyses of contingent valuation and hedonic pricing results. Journal of Environmental Management, 92.</t>
  </si>
  <si>
    <t>House price increase</t>
  </si>
  <si>
    <t>Urban green spaces raise nearby house prices by an average of £2,500. Houses and flats within 100 metres of public green spaces are an average of £2,500 more expensive.</t>
  </si>
  <si>
    <t>5% - 10%</t>
  </si>
  <si>
    <t>Meta-analysis of 90 hedonic studies identified as suitable, of which eight specifically relate to parks. Declining effect of green space as distance increases, although this effect is less well understood.  Value estimates have been standardised to US$ per hectare per annum in 2003 prices using GDP deflators and PPP exchange rates from the World Bank World Development Indicators 2006. 0.1% premium for each 10m increase in proximity to an urban green space</t>
  </si>
  <si>
    <t>Hedonic pricing method, UK.  Use areas within 200 metres radius because the average distance to green spaces is about 200 metres. We show in Annex 1 that similar results are obtained using alternative radii (100 and 500 metres).</t>
  </si>
  <si>
    <t>ONS (2018) Estimating the impact urban green space has on property price. ONS, HMG.</t>
  </si>
  <si>
    <t>Average additional value per house price</t>
  </si>
  <si>
    <t>A regional/ metropolitan park within 600m of a property</t>
  </si>
  <si>
    <t>£ Average addition value per house price within 500 metres of the park.</t>
  </si>
  <si>
    <t>CBRE (2017) Placemaking: Value and the Public Realm. CBRE.</t>
  </si>
  <si>
    <t>Gensler et al. (2011) Open space an asset without a champion. Gensler, Urban Land Institute, Urban investment network.</t>
  </si>
  <si>
    <t>Laverne and Winson-Geideman (2003) The influence of trees and landscaping on rental rates at office buildings. Journal of Arboriculture, 29, 5, 281-290</t>
  </si>
  <si>
    <t xml:space="preserve">Directly add value to adjacent properties, and this in turn generates additional property tax revenue. </t>
  </si>
  <si>
    <t>In Ontario, a statistical analysis of data for two neighbourhoods showed that there was an increase in property values of around $8.00 per foot closer to green space.</t>
  </si>
  <si>
    <t xml:space="preserve"> $8.00</t>
  </si>
  <si>
    <t>Increase property value per ft closer to green space</t>
  </si>
  <si>
    <t>E.g report or academic survey</t>
  </si>
  <si>
    <t>E.g. academic survey or report</t>
  </si>
  <si>
    <t>Joy et al. (2010) The effects of urban retail greenery on consumer experience: Reviewing the evidence from a restorative perspective. Urban Forestry &amp; Urban Greening, 9, 1 57-64.</t>
  </si>
  <si>
    <t>Wolf (2009). Strip malls, city trees, and community values. Arboriculture &amp; Urban Forestry, 35, 1, 33-40</t>
  </si>
  <si>
    <t>Venn and Niemela (2004) Ecology in a multidisciplinary study of urban green space. The URGE project. Boreal Environment Research 9, 479–489</t>
  </si>
  <si>
    <t>Wolf (2003) Public response to the urban forest in inner city business districts. Journal of Arboriculture, 29, 3, 117-126.</t>
  </si>
  <si>
    <t>The Land Trust (2018) Port Sunlight River Park. The Land Trust.</t>
  </si>
  <si>
    <t>% Park visitors also visit a local business before or after visiting the park.</t>
  </si>
  <si>
    <t>Zhang et al. (2014) The cooling effect of urban green spaces as a contribution to energy-saving and emission-reduction: A case study in Beijing, China.  Building and Environment , 76, 37-43.</t>
  </si>
  <si>
    <t>Kong et al. (2016) Energy saving potential of fragmented green spaces due to their temperature regulating ecosystem services in the summer. Applied Energy. 183, 1428-1440.</t>
  </si>
  <si>
    <t xml:space="preserve">Wang et al. (2019) Microclimate regulation and energy saving potential from different urban green infrastructures in a subtropical city. Journal of cleaner production. 226. 913. 297.
</t>
  </si>
  <si>
    <t>E.g. academic study or report</t>
  </si>
  <si>
    <t xml:space="preserve">Academic study </t>
  </si>
  <si>
    <t>Trinomics et al. (2013) Supporting the implementation of the European Green Infrastructure Strategy: Green infrastructure and the energy sector. EC DG ENV, ENV.B.2/SER/2014/0012.</t>
  </si>
  <si>
    <t>Forest Research (2019) Benefits of greenspace - Biodiversity Forest Research.</t>
  </si>
  <si>
    <t>Cornelis and Hermy (2004). Biodiversity relationships in urban and suburban parks in Flanders. Landscape and Urban Planning. 69, 4, 385-401.</t>
  </si>
  <si>
    <t>Filazzola et al. (2019) The contribution of constructed green infrastructure to urban biodiversity: A synthesis and meta‐analysis. Journal of Applied Ecology. 56, 9, 2131-2143.</t>
  </si>
  <si>
    <t xml:space="preserve">Matthies et al. (2017) Determinants of species richness within and across taxonomic groups in urban green spaces. Urban Ecosyst. 20 897–909. </t>
  </si>
  <si>
    <t>Neilsen et al (2013) Species richness in urban parks and its drivers: A review of empirical evidence. Urban Ecosystems 17, 1.</t>
  </si>
  <si>
    <t>Max temp reduction °C [at sunset]</t>
  </si>
  <si>
    <t xml:space="preserve">A 111-hectare park in London (Kensington Gardens), England, generated an evening cooling effect from 20 metres to up 440 metres beyond the park. Statistical modelling displayed an exponential decay in the extent of cooling with increased distance from the green space.  Vegetation can be very effective as it delivers several mechanisms of cooling simultaneously.  (1) ‘evaporative cooling’ it is not cooling as such, rather ‘warming less’.  Through evaporation, incoming energy is used to convert water into water vapour. Energy is being used to drive the evaporation process rather than being transferred to the sensible heat that we feel, thus air temperatures are lower. (2) Reflectance, the extent to which solar energy heats the urban environment is linked to surface albedo, or reflectance of radiation. Less reflectance means that more energy is absorbed and stored, to warm the local environment. (3) Shading, shading combats the UHI in three complementary and additive ways. Firstly, by limiting solar penetration shading restricts energy storage and the heating of the local environment that subsequently occurs. Secondly, shading reduces the direct gain of energy through windows and the resultant ‘internal’ greenhouse effect. </t>
  </si>
  <si>
    <t>The urban climate can be effectively modified by altering the amounts of heat energy absorbed, stored and transferred, and by adopting cooling strategies. Vegetation can be very effective as it delivers several mechanisms of cooling simultaneously.  (1) ‘evaporative cooling’ (2) reflectance, and (3) shading.</t>
  </si>
  <si>
    <t>Gill et al. (2007) Adapting cities for climate change: the role of the green infrastructure. Built Environment 33: 115-133.</t>
  </si>
  <si>
    <t>Jansson et al. (2007) Near surface climate in an urban vegetated park and its surroundings. Theoretical and Applied Climatology, 89, 185–193.</t>
  </si>
  <si>
    <t>Doick, et al. (2014) The role of one large greenspace in mitigating London’s nocturnal urban heat island. Science of the Total Environment, 493, 662–671.</t>
  </si>
  <si>
    <t>Doick and Hutchings (2013) Air temperature regulation by urban tress and green infrastructure. Research Note. Forest Commision.</t>
  </si>
  <si>
    <t>Whitford et al. (2001) City form and natural process – indicators for the ecological performance of urban areas and their application to Merseyside, UK. Landscape and Urban Planning, 57, 2, 91-103</t>
  </si>
  <si>
    <t>Watkins et al. (2002) The London Heat Island: results from summertime monitoring. Building Services Engineering Research and Technology 23, 97–106.</t>
  </si>
  <si>
    <t>Knight et al. (2010) How effective is greening of urban areas in reducing human exposure to ground level ozone concentrations, UV exposure and the urban heat island effect.</t>
  </si>
  <si>
    <t>A key process is evapotranspiration, which describes the loss of water from a plant as a vapour into the atmosphere. Evapotranspiration consumes energy from solar radiation and increases latent rather than sensible heat, cooling the leaf and the temperature of the air surrounding the leaf. In addition to evaporative cooling, shading from trees can act to cool the atmosphere by simply intercepting solar radiation and preventing the warming of the land surface and air.</t>
  </si>
  <si>
    <t xml:space="preserve">Vidrih and Medved (2013) Multiparametric model of urban park cooling island. Urban Forestry &amp; Urban Greening, 12, 2, 220-229. </t>
  </si>
  <si>
    <t>Armson et al. (2012) The effect of tree shade and grass on surface and globe temperatures in an urban area. Urban Forestry &amp; Urban Greening, 11, 3, 245-255.</t>
  </si>
  <si>
    <t>Research note</t>
  </si>
  <si>
    <t>Vegetation and urban materials differ in moisture, aerodynamic and thermal properties, and so urban greening could affect temperatures through different processes. A key process is evapotranspiration.</t>
  </si>
  <si>
    <t>Shashua-Bar (2000) Vegetation as a climatic component in the design of an urban street—an empirical model for predicting the cooling effect of urban green areas with trees Energy and Buildings, 31, 221-235.</t>
  </si>
  <si>
    <t>Zupanic et al. (2015) The impact of green space on heat and air pollution in urban communities: a meta-narrative systematic review. Report</t>
  </si>
  <si>
    <t>Cao et al (2010) Quantifying the cool island intensity of urban parks using ASTER and IKONOS data. Landscape and Urban Planning, 96, 4, 224-231.</t>
  </si>
  <si>
    <t xml:space="preserve">Oasis effect, evaporating surfaces and evapotranspiration. </t>
  </si>
  <si>
    <t xml:space="preserve">Study of two big city green areas, 36 ha and 12ha. </t>
  </si>
  <si>
    <t>Urban heat island varies by land cover</t>
  </si>
  <si>
    <t>Oliveira et al. (2011) The cooling effect of green spaces as a contribution to the mitigation of urban heat: a case study in Lisbon.  Build Environ, 46, 2186-2194.</t>
  </si>
  <si>
    <t>Max cooling range m</t>
  </si>
  <si>
    <t>Nightime air temperature reductions</t>
  </si>
  <si>
    <t xml:space="preserve">Daytime average surface temperature reductions </t>
  </si>
  <si>
    <t>Daytime average air temperature reductions</t>
  </si>
  <si>
    <t xml:space="preserve">Daytime maximum air temperature reductions </t>
  </si>
  <si>
    <t>E.g academic study or report</t>
  </si>
  <si>
    <t>Phosphates</t>
  </si>
  <si>
    <t xml:space="preserve">The cost of treating storm water was obtained by dividing spending on storm water facilities for 2009 by an estimate of the total amount of water falling on the developed areas of the county. 
</t>
  </si>
  <si>
    <t xml:space="preserve">Compared actual storm run-off with parks against the theoretical run-off that would occur if there were no parks in Mecklenburg County. Annual figures were based on the amount and characteristics of rainfall from recorded weather data, with the reduced amount absorbed by parks estimated according to their additional perviousness. The cost of treating storm water was obtained by dividing spending on storm water facilities for 2009 by an estimate of the total amount of water falling on the developed areas of the county. Storm water conveyance of US$0.0344 per cubic foot, which, when applied to the amount of run-off absorbed by parks, came to an annual saving in the region of US$19 million per year
</t>
  </si>
  <si>
    <t>US$0.0344</t>
  </si>
  <si>
    <r>
      <t>$ per ft</t>
    </r>
    <r>
      <rPr>
        <vertAlign val="superscript"/>
        <sz val="12"/>
        <color theme="1"/>
        <rFont val="Arial"/>
        <family val="2"/>
      </rPr>
      <t>3</t>
    </r>
  </si>
  <si>
    <t>Vegetation removes pollutants via filtration, deposition, adsorption, and infiltration.</t>
  </si>
  <si>
    <t>Avoided cost of runoff treatment via price of reclaimed water</t>
  </si>
  <si>
    <t>Two grassed strips alongside a highway.Urban society avoids the cost of runoff purification in absence of the service of rainfall-runoffreduction by green spaces, we can view the benefit of reclaimed water as the avoided cost of runoff purification, and its value can be estimated by the volume and price of reclaimed water. It has been reported recently that the price of reclaimed water was 1RMB/m3in Beijing (Liu and Chu, 2007).</t>
  </si>
  <si>
    <t>Patty et al. (1997) The use of grassed buffer strips to remove pesticides, nitrate and soluble phosphorus compounds from runoff water. Pesticide Science 49, 3, 243-251.</t>
  </si>
  <si>
    <t xml:space="preserve">Saleh et al. (2017) The efficiency of vegetative buffer strips in runoff quality and quantity control. Int. J. Environ. Sci. Technol. </t>
  </si>
  <si>
    <t xml:space="preserve"> Barret et al. (2004) Storm water pollutant removal in road-side vegetated buffer strips. Transp. Res. Rec. 1890, 129–140.</t>
  </si>
  <si>
    <t xml:space="preserve">Zhang et al. (2009) A Review of Vegetated Buff ers and a Meta-analysis of Their Mitigation Effi cacy in Reducing Nonpoint Source Pollution  J. Environ. Qual. 39, 76–84.
</t>
  </si>
  <si>
    <t>Gavric (2019) Processes improving urban stormwater quality in grass swales and filter strips: A review of research finding. Science of the total environment, 669, 431-447.</t>
  </si>
  <si>
    <t>Mean for 10 cities in the US. Different in urban form.Quantities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</si>
  <si>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City scale study</t>
  </si>
  <si>
    <t>Max and mean 10 cities in the US. Different in urban form. 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</si>
  <si>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 xml:space="preserve">Soil organic carbon is primarily a function of the average net primary productivity (or inputs of organic matter) and the rate of organic matter decay. </t>
  </si>
  <si>
    <t>Urban greenspace can reduce atmospheric carbon in two ways: (1) directly, through sequestration and (2) indirectly, through savings in the cooling and heating energy of buildings. It also contributes to carbon emission through the consumption of energy for landscape management activities, such as mowing, pruning, irrigation, and fertilization</t>
  </si>
  <si>
    <t>Clean fill generally includes waste material, generally collected from construction projects.</t>
  </si>
  <si>
    <t>Urban greenspace can reduce atmospheric carbon in two ways: (1) directly, through sequestration and (2) indirectly, through savings in the cooling and heating energy of buildings. It also contributes to carbon emission through the consumption of energy for landscape management activities, such as mowing, pruning, irrigation, and fertilization.</t>
  </si>
  <si>
    <t>4-hectare greenspace in Miami-Dade with 85% of the land covered in lawn. Above ground vegetation only.</t>
  </si>
  <si>
    <t>Dry deposition and absorbed through stomata in the process of photosynthesis and respiration.</t>
  </si>
  <si>
    <t>Deposition and by affecting the physical transport and dilution of polluted air masses, e.g. by reducing ventilation of street canyons ) or enhancing vertical mixing and thus ventilation. Deposition is likely to be more important where the leaf area is large, representing a stronger sink for pollutants.</t>
  </si>
  <si>
    <t xml:space="preserve">Vegetated areas improve air quality by ﬁltering. Vegetation takes up more pollutants when pollution concentrations are high. At the very local scale, trees may hamper emissions mixing with the surrounding atmosphere, leading to high localized pollution concentrations. </t>
  </si>
  <si>
    <t>Deposition e.g dust deposited per unit leaf area. Vegetation acts as biological filters because of their large leaf areas and physical surface properties (Beckett et al., 1998), while the capacity of herbaceous vegetation to immobilize PM has been understudied so far. There is growing evidence, however, that trees in urban street corridors can also increase local air pollution due to reduced near-surface air exchange windspeed. Urban roadside vegetation consists of a variety of vegetative structures beyond trees, including lawns and other types of herbaceous vegetation which could contribute to the immobilization of PM.</t>
  </si>
  <si>
    <t>Trees can intercept and accumulate atmospheric particles and provide surfaces for deposition and absorb various gaseous pollutants through the stomata. Various tree configurations can alter wind profiles or create wind inversions via their geometry which assist in the deposition rate of pollutants from the air, or may act as physical barriers preventing the penetration of pollutants into specific areas.</t>
  </si>
  <si>
    <t>The reduction is primarily caused by vegetation filtering pollution and particulates from the air. Filtering capacity increases with more leaf area, and is thus higher for trees than bushes or grassland. Due to the larger total surface area of needles, coniferous trees have a larger filtering capacity than trees with deciduous leaves. However, deciduous trees are better at absorbing gases.</t>
  </si>
  <si>
    <t xml:space="preserve">Yin, et al. (2011) Quantifying air pollution attenuation within urban parks: an experimental approach in Shanghai, China. Environmental Pollution, 159, 8–9, 2155–2163.
</t>
  </si>
  <si>
    <t>Aldous (2006). Benefits of trees and natural green space for urban communities. International Federation of Park and Recreation Administration European Congress, Annecy, France</t>
  </si>
  <si>
    <t>Irga et al. (2015) Does urban forestry have a quantitative effect on ambient air quality in and urban environment? Atmos. Environ. 120, 173–181.</t>
  </si>
  <si>
    <t>Klingberg et al. (2017) Influence of urban vegetation on air pollution and noise exposure–Acase study in Gothenburg, Sweden. Science of the Total Environment. Science of the Total Environment. 599-600, 1728-1739.</t>
  </si>
  <si>
    <t>Townsend-Small and Czimczik (2010) Carbon sequestration and greenhouse gas emissions in urban turf. Geophysical Research Letters. 37, L02707.</t>
  </si>
  <si>
    <t>Jeanjean et al. (2016) Modelling the effectiveness of urban trees and grass on PM2.5 reduction via dispersion and deposition at a city scale, Atmospheric Environment.</t>
  </si>
  <si>
    <t>Svensson and Eliasson (1997) Grönstrukturens betydelse för stadens ventilation (The importance of green areas for the ventilation of the city). Naturva°rdsverkets rapport 4779 (in Swedish), 22–29.</t>
  </si>
  <si>
    <t xml:space="preserve">Weber et al. (2014). Herbaceous plants as filters: Immobilization of particulates along urban street corridors. Environmental Pollution, 186, 234-240. </t>
  </si>
  <si>
    <t>Derkzen et al. (2015) Quantifying urban ecosystem services based on high-resolution data of urban green space: an assessmentfor Rotterdam, the Netherlands. Journal of Applied Ecology.</t>
  </si>
  <si>
    <t>Vegetation intercepts rainfall and gradually releases it to the ground as stem flow or by falling and stores rainwater in its branches and leaves to later evaporate . Rainfall also directly infiltrates the permeable soil underneath vegetation.</t>
  </si>
  <si>
    <t>Factors influencing the run-off regulation function are intensity and duration of precipitation events, climate, slope and vegetation characteristics. Trees contribute largely through interception, while grass absorbs most of the rainwater through infiltration. Developed run-off coefficients. Calculated run-off retention rates for the UGS types, expressed as litres of retention per m3. Factors influencing the run-off regulation function are intensity and duration of precipitation events, climate, slope and vegetation characteristics. Trees contribute largely through interception, while grass absorbs most of the rainwater through infiltration.</t>
  </si>
  <si>
    <t>Pauleit and Duhme (2000) Assessing the environmental performance ofland cover types for urban planning. Landscape and Urban Planning, 52, 1-20.</t>
  </si>
  <si>
    <t>Zhang et al. (2011) The economic benefits of rainwater-runoff reduction by urban greenspaces: A case study in Beijing, China. Journal of Environmental Management, 100, 65-71.</t>
  </si>
  <si>
    <t xml:space="preserve"> Green spaces act like sponges to soak up rain water, reduce the volume and rate of run-off.</t>
  </si>
  <si>
    <t xml:space="preserve">Percentage of annual percipiation of approx 950mmm. </t>
  </si>
  <si>
    <t>For comparison a car park has a infiltration percentage rate of 20.9% and multi-story factory buildings 13.9%.</t>
  </si>
  <si>
    <t>Percentage of annual percipiation of approx 950mmm.</t>
  </si>
  <si>
    <t>% decrease of all-cause mortality with increased exposure to greenspace</t>
  </si>
  <si>
    <t xml:space="preserve">0.69 (95% CI 0.55, 0.87), </t>
  </si>
  <si>
    <t>78% of studies found a significant inverse relationship between an increase in surrounding greenness per 0·1 NDVI in a buffer zone of 500 m or less and the risk of all-cause mortality.</t>
  </si>
  <si>
    <t>% decrease of respiratory disease mortality with increased residential green space</t>
  </si>
  <si>
    <t>Residential green space</t>
  </si>
  <si>
    <t xml:space="preserve"> Increased residential greenspace exposure</t>
  </si>
  <si>
    <t>A recent longitudinal study of approximately 575,000 adults in Canada found that increased residential green space was associated with a reduction in mortality. Reduction in mortality with increased residential green space were observed for each underlying cause of death; the strongest association was found for respiratory disease mortality (Mortality Rate Ratio - 0.91, 95% CI = 0.89-0.93).</t>
  </si>
  <si>
    <t xml:space="preserve">% 5 year survival of senior citzen </t>
  </si>
  <si>
    <t>% increase in self reported mental health score from living within 400m of a park.</t>
  </si>
  <si>
    <t>Increase in self reported mental health score from moving to a greener areas</t>
  </si>
  <si>
    <t>Compare within-person differences in well being associated with living in urban areas containing different amounts of green space using BHPS. A crucial issue in estimating this effect is the range of factors, such as income and demographics that may correlate with access to green space that also affect an individual’s mental health. These factors can potentially lead to omitted variable bias in the estimate. The study uses two strategies to isolate this effect. Controls for individual fixed effects eliminate the influence that confounding individual characteristics, such as personality type, may have on the relationship between green space and mental health. For example, that people of a naturally happier disposition may be more likely to locate in areas with more green space. . [Excluding gardens from the classification of green space roughly halves the estimated effect of green space on mental health]</t>
  </si>
  <si>
    <t xml:space="preserve">% Reduction in risk of poor mental health  for people who use the natural environment for physical activity at least once per week </t>
  </si>
  <si>
    <t>% Reduction in risk of poor mental health from each extra use of the natural environment per week for physical activity compared to those who do not</t>
  </si>
  <si>
    <t>% Reduction in prevalence of depression from each visit to outdoor green spaces of 30 minutes or more during the course of a week</t>
  </si>
  <si>
    <t>% Reduction in no. of anxiety/mood disorder treatment cases for every 1% increase in the proportion of useable or total green space</t>
  </si>
  <si>
    <t>% Reduction in no. of anxiety/mood disorder treatment cases for every 100m closer to nearest useable green space</t>
  </si>
  <si>
    <t>Greater access to green space is associated with less cases of depression</t>
  </si>
  <si>
    <t>The underlying mechanisms of this association are not clear. Recreational walking seemed to explain the link between greenness and physical health, whereas the relationship between greenness and mental health was only partly accounted for by recreational walking and social coherence. The restorative effects of natural environments may be involved in the residual association of this latter relationship</t>
  </si>
  <si>
    <t>Alcock et al. (2013) Longitudinal effects on mental health of moving to greener and less green urban areas. Environmental Science and Technology, 48(2), 1247–1255.</t>
  </si>
  <si>
    <t>White et al. (2013) Would you be happier living in a greener urban area? A fixed-effects analysis of panel data. Psychological Science, 24(6), 920–8.</t>
  </si>
  <si>
    <t>Mitchell (2013) Is physical activity in natural environments better for mental health than physical activity in other environments? Social Science and Medicine, 91, 130–134.</t>
  </si>
  <si>
    <t xml:space="preserve">Shanahan et al. (2016) Health Benefits from Nature Experiences Depend on Dose. Scientific Reports. 6,  28551. </t>
  </si>
  <si>
    <t xml:space="preserve">Nutsford et al. (2013) An ecological study investigating the association between access to urban green space and mental health. Public Health. 127, 11, 1005-11. </t>
  </si>
  <si>
    <t>Cohen-Cline et al. (2015) Access to green space, physical activity and mental health: a twin study. J Epidemiol Community Health. 69, 6, 523-9.</t>
  </si>
  <si>
    <t>Bodin and Hartig (2003) Does the outdoor environment matter for psychological restoration gained through running? Psychology of Sport and Exercise, 4, 141‐153.</t>
  </si>
  <si>
    <t>Sugiyama et al. (2008) Associations of neighbourhood greenness with physical and mental health: do walking, social coherence and local social interaction explain the relationships? Journal of Epidemiology and Community Health, 62, 9.</t>
  </si>
  <si>
    <t>Triguero‐Mas et al. (2015) Natural outdoor environments and mental and physical health: relationships and mechanisms. Environment International, 77, 35‐41.</t>
  </si>
  <si>
    <t>Beyer et al. (2014) Exposure to neighbourhood green space and mental health: evidence from the survey of the health of Wisconsin. International Journal of Environmental Research &amp; Public Health, 11, 3453‐72.</t>
  </si>
  <si>
    <t>Pope et al. (2018) Quality of and access to green space in relation to psychological distress: results from a population based cross‐sectional study as part of the EURO‐URHIS 2 project. European Journal of Public Health.</t>
  </si>
  <si>
    <t>Twohig-Bennett and Jones (2018) The health benefits of the great outdoors: A systematic review and meta-analysis of greenspace exposure and health outcomes. Environ Res. 2018 Oct, 166:628-637.</t>
  </si>
  <si>
    <t>Beil et al. (2013) International Journal of Environmental Research  and Public Health, 10(4), 1250–1267.</t>
  </si>
  <si>
    <t>Thompson et al. (2012) More green space is linked to less stress in deprived communities: Evidence from salivary cortisol patterns. Landscape and Urban planning. 105. 3. 221-229.</t>
  </si>
  <si>
    <t>Presence of more green space is linked with healthier cortisol profiles</t>
  </si>
  <si>
    <t>Combined Dutch data on the self-reported health of over 10000 people with land-use data on the amount of greenspace in their living environment</t>
  </si>
  <si>
    <t>Roe et al. (2013) Green space and stress: evidence from Cortisol measures in deprived urban communities. Int J Environ res Public Health, 10.9. 4086-4103.</t>
  </si>
  <si>
    <t>There are three candidate behavioural mechanisms which may operate synergistically, depending on the environment and contact type. (1) Physical activity as an inherent part of experiencing natural environments; walking in a park for example. The positive effects on mood and stress of physical activity are well established (2) people frequently have the opportunity for some kind of social contact, however in formal or unplanned, when they experience green space (3) Thirdly, people often deliberately seek environments that they find attractive for relaxing, to allow them to recover from demanding situations and tasks, and natural environments are frequently sought for this purpose</t>
  </si>
  <si>
    <t xml:space="preserve"> Increased greenspace exposure was associated with increased incidence of good self-reported health 1.12 (95% CI 1.05, 1.19)</t>
  </si>
  <si>
    <t>A reduction in GHQ Score (variables ranges from 1-12) associated with moving to green areas</t>
  </si>
  <si>
    <t>A reducion in GHQ Score (variables ranges from 1-12)  from more green space</t>
  </si>
  <si>
    <t>Opportunities for physical activity. Associated with social interaction, which can contribute towards improved well-being. Exposure to sunlight and a source of vitamin D. Increases exposure to a range of microorganisms may be important for the development of the immune system.</t>
  </si>
  <si>
    <t>This study was based on a sample of 2,111 school children (7–10 years of age) from 36 schools in Barcelona in 2012. Surrounding greenness was abstracted as the average Normalized Difference Vegetation Index (NDVI) in buffers of 100 m, 250 m, and 500 m around each home address. Proximity to green spaces was defined as living within 300 m of a major green space (≥ 0.05 km2). We applied quasi-Poisson mixed-effects models (with school random effect) to separately estimate associations between indicators of contact with green spaces and SDQ and ADHD total and subscale scores.</t>
  </si>
  <si>
    <t>Amoly et al. (2014) Green and Blue Spaces and Behavioural Development in Barcelona Schoolchildren: The BREATHE Project,  Environ Health Perspect. 2014 Dec; 122(12): 1351–1358.</t>
  </si>
  <si>
    <t>Grazuleviciene et al. (2015) The Effect of Park and Urban Environments on Coronary Artery Disease Patients: A Randomized Trial. Biomed Res Int. 2015; 2015: 403012.</t>
  </si>
  <si>
    <t>Dzhambov et al. (2014) Association between residential greenness and birth weight: Systematic review and meta-analysis. Urban Forestry &amp; Urban Greening. 113. 4. 631-629.</t>
  </si>
  <si>
    <t>Astell-Burt et al. (2014) Is Neighborhood Green Space Associated With a Lower Risk of Type 2 Diabetes? Evidence From 267,072 Australians, Diabetes Care. 2014;37(1):197-201.</t>
  </si>
  <si>
    <t>Maas et al. (2009) Morbidity is related to a green living environment. Research report, J Epidemiol Community Health 2009;63:967–973.</t>
  </si>
  <si>
    <t>Lachowycz and Jones (2011) Greenspace and obesity: a systematic review of the evidence. Obes Rev. 12. 5. 183-9.</t>
  </si>
  <si>
    <t>Bell  et  al. (2008) Neighbourhood greenness and 2 year changes in body mass index of children and youth. American Journal of Preventative Medicine, 35(6), 547-533.</t>
  </si>
  <si>
    <t>Lachowycz et al. (2012) Towards a better understanding of the relationship between greenspace and health: Development of a theoretical framework, Landscape and Urban Planning, 118, 62-69.</t>
  </si>
  <si>
    <t>Ellaway et al. (2005). Graffiti, greenery, and obesity in adults: secondary analysis of European cross sectional survey. British Medical Journal, 331 (7514). 611-612.</t>
  </si>
  <si>
    <t xml:space="preserve"> Kaczynski and Henderson (2007) Environmental correlates of physical activity: a review of evidence about parks and recreation, Leisure Sci, 29, 4, 315-54.</t>
  </si>
  <si>
    <t>Roemmich et al. (2006) Association of access to parks and recreational facilities with the physical activity of young children, Prev Med. 43, 6, 437-41.</t>
  </si>
  <si>
    <t xml:space="preserve">Cohen et al. (2007) Contribution of public parks to physical activity, Am J Pub Health, 97, 3, 509-14. </t>
  </si>
  <si>
    <t>Janssen and Rosu (2015) Undeveloped green space and free-time physical activity in 11 to 13-year-old children. International Journal of Behavioural Nutrition and Physical Activity, 12, 26.</t>
  </si>
  <si>
    <t>Mytton et al. (2012) Green space and physical activity: An observational study using Health Survey for England data. Health and Place, 18(5), 1034–1041.</t>
  </si>
  <si>
    <t>Natural England (2009). Technical Information Note TIN055: An estimate of the economic and health value and cost effectiveness of the expanded WHI scheme 2009.</t>
  </si>
  <si>
    <t>Almanza et al. (2012). A study of community design, greenness, and physical activity in children using satellite, GPS, and accelerometer data. Health and Place, 18, 46-54.</t>
  </si>
  <si>
    <t xml:space="preserve">Grazuleviciene et al. (2015) The Effect of Park and Urban Environments on Coronary Artery Disease Patients: A Randomized Trial. Biomed Res Int. 2015; 2015: 403012. </t>
  </si>
  <si>
    <t>Wilker et al. (2014) Green space and mortality following ischemic stroke. Environmental Research, 133, 42‐48.</t>
  </si>
  <si>
    <t xml:space="preserve">Richardson and Mitchell (2010). Gender differences in relationships between urban green space and health in the United Kingdom. Social Science Medicine, 71(3), 568-575. </t>
  </si>
  <si>
    <t>Van de Berg (2015) Health benefits of green spaces in the living environment: A systematic review of epidemiological studies. Urban Forestry and Urban Greening, 14. 4. 806-816.</t>
  </si>
  <si>
    <t>Mitchell and Popham (2008) Effect of exposure to natural environment on health inequalities: an observational population study. The Lancet 372, 1655–1660.</t>
  </si>
  <si>
    <t xml:space="preserve">Bixby et al. (2015). Associations between green space and health in English cities: An ecological, cross-sectional study. PLOS One. 10, 3, 0119495. </t>
  </si>
  <si>
    <t>Hu et al. (2008) Linking stroke mortality with air pollution, income, and greenness in northwest Florida: an ecological geographical study.  International Journal of Health Geographics, 7.</t>
  </si>
  <si>
    <t>Gascon et al. (2016) Residential green spaces and mortality: A systematic review. Environment Internatioanl. 86. 60-67.</t>
  </si>
  <si>
    <t>Takano et al. (2002) Urban residential environments and senior citizens’ longevity in megacity areas: the importance of walkable green spaces. Journal of Epidemiology and Community Health, 56, 913‐918.</t>
  </si>
  <si>
    <t>Maas et al (2006) Green space, urbanity, and health: how strong is the relation? J Epidemiol Community Health. 2006 Jul; 60(7): 587–592.</t>
  </si>
  <si>
    <t>Kardan et al. (2015) Neighbourhood greenspace and health in a large urban centre. Scientific Reports 5.</t>
  </si>
  <si>
    <t>Mitchell and Popham(2008) Effect of exposure to natural environment on health inequalities. Journal of Epidemiology and Community Health, 61, 681–683.</t>
  </si>
  <si>
    <t>Dunstan et al. (2013) Objectively measured residential environment and self-reported health: a multilevel analysis of UK census data. PLos ONE 8 (7), e69045.</t>
  </si>
  <si>
    <t>Regular use of green space is associated with a 43% lower risk of poor general health (95% C.I. 12 – 63%).</t>
  </si>
  <si>
    <t>Heart rate and blood pressure</t>
  </si>
  <si>
    <t>(1) Increased exercise or physical activity. Even small amounts of physical activity, as little as 20 min/week, may have mental health benefits, with greater risk reduction for higher volume/intensity. (2) Natural environments may enhance the health benefits of exercise compared to synthetic environments. (3)  Contact with urban nature has been linked to greater ability to cope with life stressors, improved work productivity and reduced job-related frustration, increased self-esteem, enhanced capacity to pay attention, and greater life satisfaction. (4) increased social interaction e.g. green spaces act provide informal gathering place, strengthening neighbourhood social ties.</t>
  </si>
  <si>
    <t>9.1%*</t>
  </si>
  <si>
    <t>2.6%*</t>
  </si>
  <si>
    <t>Based only on one study. Other studies are available in the database. Rise to 15% 100m inside the park.</t>
  </si>
  <si>
    <r>
      <t>Avg. % reduction in ambient concentration of NO</t>
    </r>
    <r>
      <rPr>
        <vertAlign val="subscript"/>
        <sz val="12"/>
        <color theme="1"/>
        <rFont val="Arial"/>
        <family val="2"/>
      </rPr>
      <t>2</t>
    </r>
    <r>
      <rPr>
        <sz val="12"/>
        <color theme="1"/>
        <rFont val="Arial"/>
        <family val="2"/>
      </rPr>
      <t xml:space="preserve"> 50m inside a park</t>
    </r>
  </si>
  <si>
    <r>
      <t>Avg. % reduction in ambient concentration of SO</t>
    </r>
    <r>
      <rPr>
        <vertAlign val="subscript"/>
        <sz val="12"/>
        <color theme="1"/>
        <rFont val="Arial"/>
        <family val="2"/>
      </rPr>
      <t>2</t>
    </r>
    <r>
      <rPr>
        <sz val="12"/>
        <color theme="1"/>
        <rFont val="Arial"/>
        <family val="2"/>
      </rPr>
      <t xml:space="preserve"> 50m inside a park</t>
    </r>
  </si>
  <si>
    <r>
      <t>Sulpher Dioxide (SO</t>
    </r>
    <r>
      <rPr>
        <vertAlign val="subscript"/>
        <sz val="12"/>
        <color theme="1"/>
        <rFont val="Arial"/>
        <family val="2"/>
      </rPr>
      <t>2</t>
    </r>
    <r>
      <rPr>
        <sz val="12"/>
        <color theme="1"/>
        <rFont val="Arial"/>
        <family val="2"/>
      </rPr>
      <t>)</t>
    </r>
  </si>
  <si>
    <t>Good range of studies on a range of urban green space types. One high outlier not included.</t>
  </si>
  <si>
    <r>
      <t>Avg. C stored kg m</t>
    </r>
    <r>
      <rPr>
        <vertAlign val="superscript"/>
        <sz val="12"/>
        <color theme="1"/>
        <rFont val="Arial"/>
        <family val="2"/>
      </rPr>
      <t>2</t>
    </r>
  </si>
  <si>
    <t>Included for comparison purposes. Weighted average SOC density for all urban soils. Urban soils, United States</t>
  </si>
  <si>
    <t>Included for comparison purposes. Carbon pools of soil and vegetation on landscaped properties were examined in the Front Range of Colorado, USA.</t>
  </si>
  <si>
    <t>Runoff retention</t>
  </si>
  <si>
    <t>80-90%</t>
  </si>
  <si>
    <t>% Runoff retained</t>
  </si>
  <si>
    <t>Avg. % annual rainfall infiltrated</t>
  </si>
  <si>
    <t>30%                                  [Rng. 18 - 35%]</t>
  </si>
  <si>
    <t>Avg. % Rainwater runoff retention for urban green spaces</t>
  </si>
  <si>
    <t>85%*</t>
  </si>
  <si>
    <t>Good range of studies but covers urban buffer strips and grass verges rather than generic urban green space.</t>
  </si>
  <si>
    <r>
      <t>1.2</t>
    </r>
    <r>
      <rPr>
        <vertAlign val="superscript"/>
        <sz val="12"/>
        <color theme="1"/>
        <rFont val="Arial"/>
        <family val="2"/>
      </rPr>
      <t>o</t>
    </r>
    <r>
      <rPr>
        <sz val="12"/>
        <color theme="1"/>
        <rFont val="Arial"/>
        <family val="2"/>
      </rPr>
      <t>C*</t>
    </r>
  </si>
  <si>
    <t>Based only on one study.</t>
  </si>
  <si>
    <t>Data potentially not usable in the UK context</t>
  </si>
  <si>
    <t>4dB</t>
  </si>
  <si>
    <t>The summary figures reported here are based on two studies, other studies are available in the database.</t>
  </si>
  <si>
    <t>A large number of quantiative and qualitative studies which were not sutainable for synthesis in this format</t>
  </si>
  <si>
    <t>Range of studies from the UK and the Netherlands. All reference direct or very close proximity to a park or green space nearby.</t>
  </si>
  <si>
    <t>Studies largely from the UK including the office of national statistics, at a range of distances from parks and greenspaces up to 600m.</t>
  </si>
  <si>
    <t>Property uplift with increase in greenspace</t>
  </si>
  <si>
    <t>7%*</t>
  </si>
  <si>
    <t>*Based only on one study</t>
  </si>
  <si>
    <t>Last updated June 2020</t>
  </si>
  <si>
    <t>% reduction in property crimes associated with higher levels of greenness</t>
  </si>
  <si>
    <t>% reduction in violent crimes associated with higher levels of greenness</t>
  </si>
  <si>
    <t>56%*</t>
  </si>
  <si>
    <t>48%*</t>
  </si>
  <si>
    <t>$  per household for five year</t>
  </si>
  <si>
    <t xml:space="preserve">RMB per person month </t>
  </si>
  <si>
    <t>10%*</t>
  </si>
  <si>
    <t>50%*</t>
  </si>
  <si>
    <t>40%*</t>
  </si>
  <si>
    <t>Rainwater runoff retention</t>
  </si>
  <si>
    <t xml:space="preserve">June 2020 Edition - IGNITION NBS evidence base </t>
  </si>
  <si>
    <t>No. of evidence items</t>
  </si>
  <si>
    <t>Evidence item %</t>
  </si>
  <si>
    <t>Health and wellbeing</t>
  </si>
  <si>
    <t>Noise</t>
  </si>
  <si>
    <t>Total</t>
  </si>
  <si>
    <t>1.45* [Rng 0.82-2.05]</t>
  </si>
  <si>
    <t>1.01 [Rng. 0.1 - 3.16]</t>
  </si>
  <si>
    <t>0.2 [Rng. 0.09 - 0.41]</t>
  </si>
  <si>
    <r>
      <t>Avg. PM</t>
    </r>
    <r>
      <rPr>
        <vertAlign val="subscript"/>
        <sz val="12"/>
        <color theme="1"/>
        <rFont val="Arial"/>
        <family val="2"/>
      </rPr>
      <t>10</t>
    </r>
    <r>
      <rPr>
        <sz val="12"/>
        <color theme="1"/>
        <rFont val="Arial"/>
        <family val="2"/>
      </rPr>
      <t xml:space="preserve"> captured g m</t>
    </r>
    <r>
      <rPr>
        <vertAlign val="superscript"/>
        <sz val="12"/>
        <color theme="1"/>
        <rFont val="Arial"/>
        <family val="2"/>
      </rPr>
      <t>2</t>
    </r>
    <r>
      <rPr>
        <sz val="12"/>
        <color theme="1"/>
        <rFont val="Arial"/>
        <family val="2"/>
      </rPr>
      <t xml:space="preserve"> yr</t>
    </r>
  </si>
  <si>
    <t>5.9  (Rng. 1.4 - 7.7)</t>
  </si>
  <si>
    <t>3.36  l m2 [Rng. 0.6-4.8]</t>
  </si>
  <si>
    <t>6.8 l m2 [Rng. 6 - 8]</t>
  </si>
  <si>
    <t>84.2% [Rng. 74-90%]</t>
  </si>
  <si>
    <r>
      <t>2.7</t>
    </r>
    <r>
      <rPr>
        <vertAlign val="superscript"/>
        <sz val="12"/>
        <color theme="1"/>
        <rFont val="Arial"/>
        <family val="2"/>
      </rPr>
      <t>o</t>
    </r>
    <r>
      <rPr>
        <sz val="12"/>
        <color theme="1"/>
        <rFont val="Arial"/>
        <family val="2"/>
      </rPr>
      <t>C (Rng. 0.5 - 7</t>
    </r>
    <r>
      <rPr>
        <vertAlign val="superscript"/>
        <sz val="12"/>
        <color theme="1"/>
        <rFont val="Arial"/>
        <family val="2"/>
      </rPr>
      <t>o</t>
    </r>
    <r>
      <rPr>
        <sz val="12"/>
        <color theme="1"/>
        <rFont val="Arial"/>
        <family val="2"/>
      </rPr>
      <t>C)</t>
    </r>
  </si>
  <si>
    <t>10-17% (Mid point 13.5%)</t>
  </si>
  <si>
    <t>9.5% (Rng 2.6 - 20%)</t>
  </si>
  <si>
    <t>3.1% (Rng. 0.5 - 8%)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</si>
</sst>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0.0%"/>
    <numFmt numFmtId="165" formatCode="_-[$$-409]* #,##0.00_ ;_-[$$-409]* \-#,##0.00\ ;_-[$$-409]* &quot;-&quot;??_ ;_-@_ "/>
    <numFmt numFmtId="166" formatCode="_-[$£-809]* #,##0.00_-;\-[$£-809]* #,##0.00_-;_-[$£-809]* &quot;-&quot;??_-;_-@_-"/>
    <numFmt numFmtId="167" formatCode="_-[$$-409]* #,##0_ ;_-[$$-409]* \-#,##0\ ;_-[$$-409]* &quot;-&quot;??_ ;_-@_ "/>
  </numFmts>
  <fonts count="37" x14ac:knownFonts="1">
    <font>
      <sz val="11"/>
      <color theme="1"/>
      <name val="Calibri"/>
      <family val="2"/>
      <scheme val="minor"/>
    </font>
    <font>
      <u/>
      <sz val="11"/>
      <color theme="10"/>
      <name val="Calibri"/>
      <family val="2"/>
      <scheme val="minor"/>
    </font>
    <font>
      <sz val="11"/>
      <color theme="1"/>
      <name val="Calibri"/>
      <family val="2"/>
      <scheme val="minor"/>
    </font>
    <font>
      <sz val="10"/>
      <color theme="1"/>
      <name val="Arial"/>
      <family val="2"/>
    </font>
    <font>
      <i/>
      <sz val="9"/>
      <color theme="1"/>
      <name val="Arial"/>
      <family val="2"/>
    </font>
    <font>
      <i/>
      <sz val="10"/>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b/>
      <u/>
      <sz val="12"/>
      <color theme="0"/>
      <name val="Arial"/>
      <family val="2"/>
    </font>
    <font>
      <sz val="12"/>
      <name val="Arial"/>
      <family val="2"/>
    </font>
    <font>
      <vertAlign val="subscript"/>
      <sz val="12"/>
      <color theme="1"/>
      <name val="Arial"/>
      <family val="2"/>
    </font>
    <font>
      <vertAlign val="superscript"/>
      <sz val="12"/>
      <color theme="1"/>
      <name val="Arial"/>
      <family val="2"/>
    </font>
    <font>
      <b/>
      <sz val="12"/>
      <name val="Arial"/>
      <family val="2"/>
    </font>
    <font>
      <sz val="12"/>
      <color rgb="FF314181"/>
      <name val="Arial"/>
      <family val="2"/>
    </font>
    <font>
      <b/>
      <vertAlign val="subscript"/>
      <sz val="12"/>
      <color theme="0"/>
      <name val="Arial"/>
      <family val="2"/>
    </font>
    <font>
      <u/>
      <sz val="12"/>
      <color theme="10"/>
      <name val="Arial"/>
      <family val="2"/>
    </font>
    <font>
      <vertAlign val="subscript"/>
      <sz val="12"/>
      <name val="Arial"/>
      <family val="2"/>
    </font>
    <font>
      <vertAlign val="superscript"/>
      <sz val="12"/>
      <name val="Arial"/>
      <family val="2"/>
    </font>
    <font>
      <sz val="12"/>
      <color rgb="FF000000"/>
      <name val="Arial"/>
      <family val="2"/>
    </font>
    <font>
      <vertAlign val="subscript"/>
      <sz val="12"/>
      <color rgb="FF000000"/>
      <name val="Arial"/>
      <family val="2"/>
    </font>
    <font>
      <vertAlign val="superscript"/>
      <sz val="12"/>
      <color rgb="FF000000"/>
      <name val="Arial"/>
      <family val="2"/>
    </font>
    <font>
      <sz val="12"/>
      <color theme="0" tint="-0.14999847407452621"/>
      <name val="Arial"/>
      <family val="2"/>
    </font>
    <font>
      <sz val="12"/>
      <color theme="4" tint="-0.499984740745262"/>
      <name val="Arial"/>
      <family val="2"/>
    </font>
    <font>
      <sz val="12"/>
      <color rgb="FF1C1D1E"/>
      <name val="Arial"/>
      <family val="2"/>
    </font>
    <font>
      <sz val="12"/>
      <color rgb="FFFF0000"/>
      <name val="Arial"/>
      <family val="2"/>
    </font>
    <font>
      <i/>
      <sz val="12"/>
      <name val="Arial"/>
      <family val="2"/>
    </font>
    <font>
      <sz val="12"/>
      <color rgb="FF2E2E2E"/>
      <name val="Arial"/>
      <family val="2"/>
    </font>
    <font>
      <sz val="12"/>
      <color rgb="FF222222"/>
      <name val="Arial"/>
      <family val="2"/>
    </font>
    <font>
      <sz val="12"/>
      <color rgb="FF2A2A2A"/>
      <name val="Arial"/>
      <family val="2"/>
    </font>
    <font>
      <u/>
      <sz val="12"/>
      <color rgb="FF0070C0"/>
      <name val="Arial"/>
      <family val="2"/>
    </font>
    <font>
      <vertAlign val="superscript"/>
      <sz val="12"/>
      <color rgb="FF314181"/>
      <name val="Arial"/>
      <family val="2"/>
    </font>
    <font>
      <sz val="12"/>
      <color rgb="FF002060"/>
      <name val="Arial"/>
      <family val="2"/>
    </font>
    <font>
      <b/>
      <sz val="14"/>
      <color rgb="FF7DAACE"/>
      <name val="Arial"/>
      <family val="2"/>
    </font>
    <font>
      <b/>
      <sz val="14"/>
      <color theme="0"/>
      <name val="Calibri"/>
      <family val="2"/>
      <scheme val="minor"/>
    </font>
    <font>
      <sz val="12"/>
      <color indexed="9"/>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375">
    <xf numFmtId="0" fontId="0" fillId="0" borderId="0" xfId="0"/>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applyAlignment="1">
      <alignment horizontal="lef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6" fillId="6" borderId="2" xfId="0" applyFont="1" applyFill="1" applyBorder="1" applyAlignment="1">
      <alignment vertical="center"/>
    </xf>
    <xf numFmtId="0" fontId="6" fillId="8" borderId="1" xfId="0" applyFont="1" applyFill="1" applyBorder="1" applyAlignment="1">
      <alignment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wrapText="1"/>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wrapText="1"/>
    </xf>
    <xf numFmtId="0" fontId="9" fillId="2" borderId="10" xfId="0" applyFont="1" applyFill="1" applyBorder="1" applyAlignment="1">
      <alignment horizontal="left" vertical="center" wrapText="1"/>
    </xf>
    <xf numFmtId="10" fontId="9" fillId="2" borderId="10" xfId="0" applyNumberFormat="1" applyFont="1" applyFill="1" applyBorder="1" applyAlignment="1">
      <alignment horizontal="center" vertical="center"/>
    </xf>
    <xf numFmtId="0" fontId="9" fillId="2" borderId="10" xfId="0" applyFont="1" applyFill="1" applyBorder="1" applyAlignment="1">
      <alignment vertical="top" wrapText="1"/>
    </xf>
    <xf numFmtId="0" fontId="9" fillId="3" borderId="11" xfId="0" applyFont="1" applyFill="1" applyBorder="1" applyAlignment="1">
      <alignment horizontal="left" vertical="top" wrapText="1"/>
    </xf>
    <xf numFmtId="10" fontId="9" fillId="2" borderId="1" xfId="0" applyNumberFormat="1" applyFont="1" applyFill="1" applyBorder="1" applyAlignment="1">
      <alignment horizontal="center" vertical="center"/>
    </xf>
    <xf numFmtId="0" fontId="9" fillId="2" borderId="1" xfId="0" applyFont="1" applyFill="1" applyBorder="1" applyAlignment="1">
      <alignment vertical="top" wrapText="1"/>
    </xf>
    <xf numFmtId="0" fontId="9" fillId="3" borderId="13" xfId="0" applyFont="1" applyFill="1" applyBorder="1" applyAlignment="1">
      <alignment horizontal="left" vertical="top" wrapText="1"/>
    </xf>
    <xf numFmtId="0" fontId="9" fillId="2" borderId="16" xfId="0" applyFont="1" applyFill="1" applyBorder="1" applyAlignment="1">
      <alignment vertical="top" wrapText="1"/>
    </xf>
    <xf numFmtId="0" fontId="9" fillId="3" borderId="14" xfId="0" applyFont="1" applyFill="1" applyBorder="1" applyAlignment="1">
      <alignment horizontal="left" vertical="top" wrapText="1"/>
    </xf>
    <xf numFmtId="0" fontId="9" fillId="0" borderId="10" xfId="0" applyFont="1" applyBorder="1" applyAlignment="1">
      <alignment horizont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21" xfId="0" applyFont="1" applyFill="1" applyBorder="1" applyAlignment="1">
      <alignment horizontal="left" vertical="top" wrapText="1"/>
    </xf>
    <xf numFmtId="0" fontId="9" fillId="2" borderId="10" xfId="0" applyFont="1" applyFill="1" applyBorder="1" applyAlignment="1">
      <alignment vertical="center" wrapText="1"/>
    </xf>
    <xf numFmtId="9" fontId="9" fillId="2" borderId="10"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6" xfId="0" applyFont="1" applyFill="1" applyBorder="1" applyAlignment="1">
      <alignment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0" fillId="6" borderId="19" xfId="1" applyFont="1" applyFill="1" applyBorder="1" applyAlignment="1">
      <alignment horizontal="left" vertical="center"/>
    </xf>
    <xf numFmtId="0" fontId="11" fillId="7" borderId="31" xfId="1"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20" xfId="0" applyFont="1" applyFill="1" applyBorder="1" applyAlignment="1">
      <alignment vertical="center" wrapText="1"/>
    </xf>
    <xf numFmtId="10" fontId="9" fillId="2" borderId="10"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9" fillId="2" borderId="7" xfId="0" applyFont="1" applyFill="1" applyBorder="1" applyAlignment="1">
      <alignment vertical="center" wrapText="1"/>
    </xf>
    <xf numFmtId="9" fontId="9" fillId="2" borderId="7" xfId="0" applyNumberFormat="1" applyFont="1" applyFill="1" applyBorder="1" applyAlignment="1">
      <alignment horizontal="center" vertical="center" wrapText="1"/>
    </xf>
    <xf numFmtId="0" fontId="11" fillId="2" borderId="20" xfId="0" applyFont="1" applyFill="1" applyBorder="1" applyAlignment="1">
      <alignment horizontal="left" vertical="center" wrapText="1"/>
    </xf>
    <xf numFmtId="9" fontId="11" fillId="2" borderId="20" xfId="0" applyNumberFormat="1" applyFont="1" applyFill="1" applyBorder="1" applyAlignment="1">
      <alignment horizontal="center" vertical="center" wrapText="1"/>
    </xf>
    <xf numFmtId="0" fontId="9" fillId="2" borderId="20" xfId="0" applyFont="1" applyFill="1" applyBorder="1" applyAlignment="1">
      <alignment vertical="top" wrapText="1"/>
    </xf>
    <xf numFmtId="0" fontId="9" fillId="2" borderId="27" xfId="0" applyFont="1" applyFill="1" applyBorder="1" applyAlignment="1">
      <alignment vertical="top" wrapText="1"/>
    </xf>
    <xf numFmtId="0" fontId="11" fillId="2" borderId="10" xfId="0" applyFont="1" applyFill="1" applyBorder="1" applyAlignment="1">
      <alignment horizontal="left" vertical="center" wrapText="1"/>
    </xf>
    <xf numFmtId="9" fontId="9" fillId="2" borderId="10"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2" borderId="1" xfId="0" applyFont="1" applyFill="1" applyBorder="1" applyAlignment="1">
      <alignment horizontal="left" vertical="top" wrapText="1"/>
    </xf>
    <xf numFmtId="9" fontId="9" fillId="2" borderId="16" xfId="0" applyNumberFormat="1" applyFont="1" applyFill="1" applyBorder="1" applyAlignment="1">
      <alignment horizontal="center" vertical="center"/>
    </xf>
    <xf numFmtId="0" fontId="10" fillId="6" borderId="19" xfId="1" applyFont="1" applyFill="1" applyBorder="1" applyAlignment="1">
      <alignment horizontal="left" vertical="center" wrapText="1"/>
    </xf>
    <xf numFmtId="0" fontId="9" fillId="0" borderId="10" xfId="0" applyFont="1" applyBorder="1" applyAlignment="1">
      <alignment horizontal="lef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left" vertical="top"/>
    </xf>
    <xf numFmtId="0" fontId="9" fillId="2" borderId="1" xfId="0" applyFont="1" applyFill="1" applyBorder="1" applyAlignment="1">
      <alignment horizontal="left" vertical="top"/>
    </xf>
    <xf numFmtId="0" fontId="9" fillId="0" borderId="1" xfId="0" applyFont="1" applyFill="1" applyBorder="1" applyAlignment="1">
      <alignment horizontal="left" vertical="top" wrapText="1"/>
    </xf>
    <xf numFmtId="0" fontId="17" fillId="2"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0" xfId="0" applyFont="1" applyFill="1" applyAlignment="1">
      <alignment horizontal="left" vertical="top"/>
    </xf>
    <xf numFmtId="0" fontId="7" fillId="2" borderId="0" xfId="0" applyFont="1" applyFill="1" applyAlignment="1">
      <alignment horizontal="left" vertical="top"/>
    </xf>
    <xf numFmtId="0" fontId="20" fillId="2" borderId="1" xfId="0" applyFont="1" applyFill="1" applyBorder="1" applyAlignment="1">
      <alignment horizontal="left" vertical="top" wrapText="1"/>
    </xf>
    <xf numFmtId="0" fontId="23" fillId="2" borderId="1" xfId="0" applyFont="1" applyFill="1" applyBorder="1" applyAlignment="1">
      <alignment horizontal="left" vertical="top"/>
    </xf>
    <xf numFmtId="0" fontId="24" fillId="2" borderId="1" xfId="0" applyFont="1" applyFill="1" applyBorder="1" applyAlignment="1">
      <alignment horizontal="left" vertical="top" wrapText="1"/>
    </xf>
    <xf numFmtId="0" fontId="9" fillId="2" borderId="0" xfId="0" applyFont="1" applyFill="1" applyAlignment="1">
      <alignment horizontal="left" vertical="top" wrapText="1"/>
    </xf>
    <xf numFmtId="0" fontId="11" fillId="2" borderId="0" xfId="0" applyFont="1" applyFill="1" applyBorder="1" applyAlignment="1">
      <alignment horizontal="center" vertical="center"/>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8" fontId="9" fillId="2" borderId="1" xfId="0" applyNumberFormat="1" applyFont="1" applyFill="1" applyBorder="1" applyAlignment="1">
      <alignment horizontal="left" vertical="top"/>
    </xf>
    <xf numFmtId="0" fontId="9" fillId="2" borderId="0" xfId="0" applyFont="1" applyFill="1" applyBorder="1" applyAlignment="1">
      <alignment horizontal="left" vertical="top"/>
    </xf>
    <xf numFmtId="0" fontId="26"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7" fillId="0" borderId="1" xfId="1" applyFont="1" applyBorder="1" applyAlignment="1">
      <alignment horizontal="left" vertical="top" wrapText="1"/>
    </xf>
    <xf numFmtId="0" fontId="11" fillId="0" borderId="1" xfId="0" applyFont="1" applyBorder="1" applyAlignment="1">
      <alignment horizontal="left" vertical="top"/>
    </xf>
    <xf numFmtId="164" fontId="9" fillId="2" borderId="1" xfId="0" applyNumberFormat="1" applyFont="1" applyFill="1" applyBorder="1" applyAlignment="1">
      <alignment horizontal="left" vertical="top"/>
    </xf>
    <xf numFmtId="9" fontId="9" fillId="2" borderId="1" xfId="0" applyNumberFormat="1" applyFont="1" applyFill="1" applyBorder="1" applyAlignment="1">
      <alignment horizontal="left" vertical="top"/>
    </xf>
    <xf numFmtId="0" fontId="9" fillId="2" borderId="0" xfId="0" applyFont="1" applyFill="1" applyAlignment="1">
      <alignment vertical="top"/>
    </xf>
    <xf numFmtId="0" fontId="6" fillId="2" borderId="0" xfId="0" applyFont="1" applyFill="1" applyAlignment="1">
      <alignment horizontal="left" vertical="top"/>
    </xf>
    <xf numFmtId="0" fontId="9" fillId="2" borderId="1" xfId="0" applyNumberFormat="1" applyFont="1" applyFill="1" applyBorder="1" applyAlignment="1">
      <alignment horizontal="left" vertical="top"/>
    </xf>
    <xf numFmtId="0" fontId="9" fillId="0" borderId="0" xfId="0" applyFont="1" applyAlignment="1">
      <alignment horizontal="left" vertical="top"/>
    </xf>
    <xf numFmtId="0" fontId="28" fillId="2" borderId="1" xfId="0" applyFont="1" applyFill="1" applyBorder="1" applyAlignment="1">
      <alignment horizontal="left" vertical="top"/>
    </xf>
    <xf numFmtId="0" fontId="9" fillId="2" borderId="0" xfId="0" applyNumberFormat="1" applyFont="1" applyFill="1" applyAlignment="1">
      <alignment horizontal="left" vertical="top"/>
    </xf>
    <xf numFmtId="0" fontId="26" fillId="2" borderId="0" xfId="0" applyFont="1" applyFill="1" applyAlignment="1">
      <alignment horizontal="left" vertical="top"/>
    </xf>
    <xf numFmtId="0" fontId="8" fillId="5" borderId="1" xfId="0" applyFont="1" applyFill="1" applyBorder="1" applyAlignment="1">
      <alignment horizontal="center" vertical="center" wrapText="1"/>
    </xf>
    <xf numFmtId="0" fontId="9" fillId="2" borderId="1" xfId="0" applyFont="1" applyFill="1" applyBorder="1" applyAlignment="1">
      <alignment vertical="top"/>
    </xf>
    <xf numFmtId="0" fontId="7" fillId="2" borderId="0" xfId="0" applyFont="1" applyFill="1" applyAlignment="1">
      <alignment vertical="top"/>
    </xf>
    <xf numFmtId="0" fontId="9" fillId="2" borderId="0" xfId="0" applyFont="1" applyFill="1" applyAlignment="1">
      <alignment vertical="top" wrapText="1"/>
    </xf>
    <xf numFmtId="0" fontId="20" fillId="0" borderId="1" xfId="0" applyFont="1" applyFill="1" applyBorder="1" applyAlignment="1">
      <alignment horizontal="left" vertical="top" wrapText="1"/>
    </xf>
    <xf numFmtId="0" fontId="6" fillId="2" borderId="0" xfId="0" applyFont="1" applyFill="1" applyAlignment="1">
      <alignment vertical="top"/>
    </xf>
    <xf numFmtId="0" fontId="8" fillId="2" borderId="0" xfId="0" applyFont="1" applyFill="1" applyAlignment="1">
      <alignment vertical="top"/>
    </xf>
    <xf numFmtId="0" fontId="11" fillId="2" borderId="1" xfId="0" applyFont="1" applyFill="1" applyBorder="1" applyAlignment="1">
      <alignment vertical="top" wrapText="1"/>
    </xf>
    <xf numFmtId="0" fontId="17" fillId="2" borderId="1" xfId="1" applyFont="1" applyFill="1" applyBorder="1" applyAlignment="1">
      <alignment vertical="top" wrapText="1"/>
    </xf>
    <xf numFmtId="0" fontId="9" fillId="0" borderId="1" xfId="0" applyFont="1" applyFill="1" applyBorder="1" applyAlignment="1">
      <alignment vertical="top" wrapText="1"/>
    </xf>
    <xf numFmtId="0" fontId="26" fillId="2"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1" applyFont="1" applyFill="1" applyAlignment="1">
      <alignment horizontal="left" vertical="top" wrapText="1"/>
    </xf>
    <xf numFmtId="0" fontId="11" fillId="0" borderId="0" xfId="0" applyFont="1" applyAlignment="1">
      <alignment horizontal="left" vertical="top" wrapText="1"/>
    </xf>
    <xf numFmtId="0" fontId="8" fillId="4" borderId="0" xfId="0" applyFont="1" applyFill="1" applyAlignment="1">
      <alignment horizontal="center" vertical="center" wrapText="1"/>
    </xf>
    <xf numFmtId="0" fontId="6" fillId="7" borderId="2" xfId="0" applyFont="1" applyFill="1" applyBorder="1" applyAlignment="1">
      <alignment vertical="top"/>
    </xf>
    <xf numFmtId="0" fontId="6" fillId="7" borderId="3" xfId="0" applyFont="1" applyFill="1" applyBorder="1" applyAlignment="1">
      <alignment vertical="top"/>
    </xf>
    <xf numFmtId="0" fontId="6" fillId="7" borderId="4" xfId="0" applyFont="1" applyFill="1" applyBorder="1" applyAlignment="1">
      <alignment vertical="top"/>
    </xf>
    <xf numFmtId="0" fontId="9" fillId="3" borderId="24"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2" borderId="7" xfId="0" applyFont="1" applyFill="1" applyBorder="1" applyAlignment="1">
      <alignment horizontal="left" vertical="center" wrapText="1"/>
    </xf>
    <xf numFmtId="0" fontId="9" fillId="2" borderId="0" xfId="0" applyFont="1" applyFill="1" applyAlignment="1">
      <alignment horizontal="center" vertical="center" wrapText="1"/>
    </xf>
    <xf numFmtId="0" fontId="6" fillId="2" borderId="0" xfId="0" applyFont="1" applyFill="1" applyAlignment="1">
      <alignment horizontal="left" vertical="top" wrapText="1"/>
    </xf>
    <xf numFmtId="0" fontId="26" fillId="2" borderId="1" xfId="0" applyFont="1" applyFill="1" applyBorder="1" applyAlignment="1">
      <alignment horizontal="left" vertical="top" wrapText="1"/>
    </xf>
    <xf numFmtId="0" fontId="6" fillId="7" borderId="2" xfId="0" applyFont="1" applyFill="1" applyBorder="1" applyAlignment="1">
      <alignment vertical="top" wrapText="1"/>
    </xf>
    <xf numFmtId="0" fontId="6" fillId="7" borderId="3" xfId="0" applyFont="1" applyFill="1" applyBorder="1" applyAlignment="1">
      <alignment vertical="top" wrapText="1"/>
    </xf>
    <xf numFmtId="0" fontId="6" fillId="7" borderId="4" xfId="0" applyFont="1" applyFill="1" applyBorder="1" applyAlignment="1">
      <alignment vertical="top" wrapText="1"/>
    </xf>
    <xf numFmtId="0" fontId="9" fillId="2" borderId="0" xfId="0" applyFont="1" applyFill="1" applyAlignment="1">
      <alignment horizontal="left" vertical="center" wrapText="1"/>
    </xf>
    <xf numFmtId="9" fontId="9" fillId="2" borderId="1" xfId="0" applyNumberFormat="1" applyFont="1" applyFill="1" applyBorder="1" applyAlignment="1">
      <alignment horizontal="right" vertical="center" wrapText="1"/>
    </xf>
    <xf numFmtId="9" fontId="11" fillId="2" borderId="1" xfId="0" applyNumberFormat="1" applyFont="1" applyFill="1" applyBorder="1" applyAlignment="1">
      <alignment horizontal="righ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11" fillId="2" borderId="1" xfId="0" applyFont="1" applyFill="1" applyBorder="1" applyAlignment="1">
      <alignment vertical="center" wrapText="1"/>
    </xf>
    <xf numFmtId="0" fontId="9" fillId="2" borderId="1" xfId="0" applyFont="1" applyFill="1" applyBorder="1" applyAlignment="1">
      <alignment horizontal="left" wrapText="1"/>
    </xf>
    <xf numFmtId="0" fontId="31" fillId="2" borderId="1" xfId="1" applyFont="1" applyFill="1" applyBorder="1" applyAlignment="1">
      <alignment horizontal="left" vertical="top" wrapText="1"/>
    </xf>
    <xf numFmtId="0" fontId="8" fillId="2" borderId="0" xfId="0" applyFont="1" applyFill="1" applyAlignment="1">
      <alignment horizontal="left" vertical="top" wrapText="1"/>
    </xf>
    <xf numFmtId="10" fontId="11" fillId="2" borderId="1" xfId="0" applyNumberFormat="1" applyFont="1" applyFill="1" applyBorder="1" applyAlignment="1">
      <alignment horizontal="left" vertical="top" wrapText="1"/>
    </xf>
    <xf numFmtId="0" fontId="31" fillId="2" borderId="1" xfId="0" applyFont="1" applyFill="1" applyBorder="1" applyAlignment="1">
      <alignment horizontal="left" vertical="top" wrapText="1"/>
    </xf>
    <xf numFmtId="166" fontId="11" fillId="2" borderId="1" xfId="0" applyNumberFormat="1" applyFont="1" applyFill="1" applyBorder="1" applyAlignment="1">
      <alignment horizontal="left" vertical="top" wrapText="1"/>
    </xf>
    <xf numFmtId="6" fontId="11" fillId="2" borderId="1" xfId="0" applyNumberFormat="1" applyFont="1" applyFill="1" applyBorder="1" applyAlignment="1">
      <alignment horizontal="left" vertical="top" wrapText="1"/>
    </xf>
    <xf numFmtId="8" fontId="11" fillId="2" borderId="1" xfId="0" applyNumberFormat="1" applyFont="1" applyFill="1" applyBorder="1" applyAlignment="1">
      <alignment horizontal="left" vertical="top" wrapText="1"/>
    </xf>
    <xf numFmtId="10" fontId="11" fillId="2" borderId="1" xfId="0" applyNumberFormat="1" applyFont="1" applyFill="1" applyBorder="1" applyAlignment="1">
      <alignment horizontal="right" vertical="center" wrapText="1"/>
    </xf>
    <xf numFmtId="164" fontId="11" fillId="2" borderId="1" xfId="0" applyNumberFormat="1" applyFont="1" applyFill="1" applyBorder="1" applyAlignment="1">
      <alignment horizontal="right" vertical="center" wrapText="1"/>
    </xf>
    <xf numFmtId="0" fontId="33" fillId="3" borderId="1" xfId="0" applyFont="1" applyFill="1" applyBorder="1" applyAlignment="1">
      <alignment horizontal="center" vertical="center" wrapText="1"/>
    </xf>
    <xf numFmtId="0" fontId="33" fillId="2" borderId="0" xfId="0" applyFont="1" applyFill="1" applyAlignment="1">
      <alignment horizontal="center" vertical="center" wrapText="1"/>
    </xf>
    <xf numFmtId="0" fontId="9" fillId="2" borderId="0" xfId="0" applyFont="1" applyFill="1" applyAlignment="1">
      <alignment horizontal="left" wrapText="1"/>
    </xf>
    <xf numFmtId="0" fontId="26" fillId="2" borderId="0" xfId="0" applyFont="1" applyFill="1" applyAlignment="1">
      <alignment horizontal="right"/>
    </xf>
    <xf numFmtId="0" fontId="9" fillId="2" borderId="0" xfId="0" applyFont="1" applyFill="1" applyAlignment="1">
      <alignment horizontal="right"/>
    </xf>
    <xf numFmtId="0" fontId="9" fillId="2" borderId="1" xfId="0" applyFont="1" applyFill="1" applyBorder="1" applyAlignment="1">
      <alignment horizontal="right" vertical="center"/>
    </xf>
    <xf numFmtId="0" fontId="9" fillId="2" borderId="1" xfId="0" applyNumberFormat="1" applyFont="1" applyFill="1" applyBorder="1" applyAlignment="1">
      <alignment horizontal="right" vertical="center"/>
    </xf>
    <xf numFmtId="9" fontId="9" fillId="2" borderId="1" xfId="0" applyNumberFormat="1" applyFont="1" applyFill="1" applyBorder="1" applyAlignment="1">
      <alignment horizontal="right" vertical="center"/>
    </xf>
    <xf numFmtId="0" fontId="33" fillId="2" borderId="0" xfId="0" applyFont="1" applyFill="1" applyAlignment="1">
      <alignment horizontal="center" vertical="center"/>
    </xf>
    <xf numFmtId="0" fontId="11" fillId="2" borderId="1" xfId="0" applyFont="1" applyFill="1" applyBorder="1" applyAlignment="1">
      <alignment horizontal="left" vertical="center"/>
    </xf>
    <xf numFmtId="0" fontId="9" fillId="0" borderId="0" xfId="0" applyFont="1" applyAlignment="1">
      <alignment horizontal="right" vertical="center"/>
    </xf>
    <xf numFmtId="0" fontId="11" fillId="2" borderId="1" xfId="0" applyFont="1" applyFill="1" applyBorder="1" applyAlignment="1">
      <alignment horizontal="right" vertical="center"/>
    </xf>
    <xf numFmtId="0" fontId="9" fillId="2" borderId="1" xfId="0" applyFont="1" applyFill="1" applyBorder="1" applyAlignment="1">
      <alignment horizontal="left" vertical="center"/>
    </xf>
    <xf numFmtId="0" fontId="15" fillId="2" borderId="0" xfId="0" applyFont="1" applyFill="1" applyAlignment="1">
      <alignment horizontal="center" vertical="center"/>
    </xf>
    <xf numFmtId="164" fontId="9" fillId="2" borderId="1" xfId="0" applyNumberFormat="1" applyFont="1" applyFill="1" applyBorder="1" applyAlignment="1">
      <alignment horizontal="right" vertical="center"/>
    </xf>
    <xf numFmtId="0" fontId="15" fillId="2" borderId="0" xfId="0" applyFont="1" applyFill="1" applyBorder="1" applyAlignment="1">
      <alignment horizontal="center"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right" vertical="center"/>
    </xf>
    <xf numFmtId="164" fontId="9" fillId="2" borderId="1" xfId="0" applyNumberFormat="1" applyFont="1" applyFill="1" applyBorder="1" applyAlignment="1">
      <alignment horizontal="right" vertical="center" wrapText="1"/>
    </xf>
    <xf numFmtId="0" fontId="11" fillId="0" borderId="1" xfId="0" applyFont="1" applyFill="1" applyBorder="1" applyAlignment="1">
      <alignment horizontal="right" vertical="center" wrapText="1"/>
    </xf>
    <xf numFmtId="10" fontId="9" fillId="2" borderId="1" xfId="0" applyNumberFormat="1" applyFont="1" applyFill="1" applyBorder="1" applyAlignment="1">
      <alignment horizontal="right" vertical="center" wrapText="1"/>
    </xf>
    <xf numFmtId="0" fontId="20" fillId="2" borderId="1" xfId="0" applyFont="1" applyFill="1" applyBorder="1" applyAlignment="1">
      <alignment horizontal="right" vertical="center" wrapText="1"/>
    </xf>
    <xf numFmtId="0" fontId="20" fillId="2" borderId="1" xfId="0" applyFont="1" applyFill="1" applyBorder="1" applyAlignment="1">
      <alignment vertical="center" wrapText="1"/>
    </xf>
    <xf numFmtId="0" fontId="9" fillId="2" borderId="8" xfId="0" applyFont="1" applyFill="1" applyBorder="1" applyAlignment="1">
      <alignment horizontal="left" vertical="top"/>
    </xf>
    <xf numFmtId="9" fontId="20" fillId="2" borderId="1" xfId="0" applyNumberFormat="1" applyFont="1" applyFill="1" applyBorder="1" applyAlignment="1">
      <alignment horizontal="right" vertical="center"/>
    </xf>
    <xf numFmtId="164" fontId="20" fillId="2" borderId="1" xfId="0" applyNumberFormat="1" applyFont="1" applyFill="1" applyBorder="1" applyAlignment="1">
      <alignment horizontal="right" vertical="center"/>
    </xf>
    <xf numFmtId="0" fontId="9" fillId="2" borderId="0" xfId="0" applyFont="1" applyFill="1" applyAlignment="1">
      <alignment horizontal="right" vertical="center"/>
    </xf>
    <xf numFmtId="0" fontId="6" fillId="7" borderId="32" xfId="0" applyFont="1" applyFill="1" applyBorder="1" applyAlignment="1">
      <alignment vertical="top"/>
    </xf>
    <xf numFmtId="0" fontId="6" fillId="7" borderId="33" xfId="0" applyFont="1" applyFill="1" applyBorder="1" applyAlignment="1">
      <alignment vertical="top"/>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6" fillId="7" borderId="34" xfId="0" applyFont="1" applyFill="1" applyBorder="1" applyAlignment="1">
      <alignment vertical="top"/>
    </xf>
    <xf numFmtId="0" fontId="6" fillId="7" borderId="35" xfId="0" applyFont="1" applyFill="1" applyBorder="1" applyAlignment="1">
      <alignment vertical="top"/>
    </xf>
    <xf numFmtId="0" fontId="20" fillId="2" borderId="12" xfId="0" applyFont="1" applyFill="1" applyBorder="1" applyAlignment="1">
      <alignment horizontal="left" vertical="top"/>
    </xf>
    <xf numFmtId="0" fontId="9" fillId="2" borderId="13" xfId="0" applyFont="1" applyFill="1" applyBorder="1" applyAlignment="1">
      <alignment horizontal="left" vertical="top" wrapText="1"/>
    </xf>
    <xf numFmtId="0" fontId="20" fillId="2" borderId="12" xfId="0" applyFont="1" applyFill="1" applyBorder="1" applyAlignment="1">
      <alignment horizontal="left" vertical="top" wrapText="1"/>
    </xf>
    <xf numFmtId="0" fontId="6" fillId="7" borderId="36" xfId="0" applyFont="1" applyFill="1" applyBorder="1" applyAlignment="1">
      <alignment vertical="top"/>
    </xf>
    <xf numFmtId="0" fontId="6" fillId="7" borderId="37" xfId="0" applyFont="1" applyFill="1" applyBorder="1" applyAlignment="1">
      <alignment vertical="top"/>
    </xf>
    <xf numFmtId="0" fontId="9" fillId="2" borderId="38" xfId="0" applyFont="1" applyFill="1" applyBorder="1" applyAlignment="1">
      <alignment horizontal="left" vertical="top"/>
    </xf>
    <xf numFmtId="0" fontId="9" fillId="2" borderId="12" xfId="0" applyFont="1" applyFill="1" applyBorder="1" applyAlignment="1">
      <alignment horizontal="left" vertical="top"/>
    </xf>
    <xf numFmtId="0" fontId="20" fillId="2" borderId="15" xfId="0" applyFont="1" applyFill="1" applyBorder="1" applyAlignment="1">
      <alignment horizontal="left" vertical="top"/>
    </xf>
    <xf numFmtId="0" fontId="20" fillId="2" borderId="16" xfId="0" applyFont="1" applyFill="1" applyBorder="1" applyAlignment="1">
      <alignment horizontal="left" vertical="top" wrapText="1"/>
    </xf>
    <xf numFmtId="0" fontId="17" fillId="2" borderId="16" xfId="1" applyFont="1" applyFill="1" applyBorder="1" applyAlignment="1">
      <alignment horizontal="left" vertical="top" wrapText="1"/>
    </xf>
    <xf numFmtId="0" fontId="9" fillId="2" borderId="16" xfId="0" applyFont="1" applyFill="1" applyBorder="1" applyAlignment="1">
      <alignment horizontal="left" vertical="top"/>
    </xf>
    <xf numFmtId="9" fontId="20" fillId="2" borderId="16" xfId="0" applyNumberFormat="1" applyFont="1" applyFill="1" applyBorder="1" applyAlignment="1">
      <alignment horizontal="right" vertical="center"/>
    </xf>
    <xf numFmtId="0" fontId="20" fillId="2" borderId="16" xfId="0" applyFont="1" applyFill="1" applyBorder="1" applyAlignment="1">
      <alignment horizontal="left" vertical="center" wrapText="1"/>
    </xf>
    <xf numFmtId="0" fontId="11" fillId="0" borderId="16" xfId="0" applyFont="1" applyBorder="1" applyAlignment="1">
      <alignment horizontal="left" vertical="top"/>
    </xf>
    <xf numFmtId="0" fontId="9" fillId="2" borderId="14" xfId="0" applyFont="1" applyFill="1" applyBorder="1" applyAlignment="1">
      <alignment horizontal="left" vertical="top" wrapText="1"/>
    </xf>
    <xf numFmtId="0" fontId="11" fillId="2" borderId="12" xfId="0" applyFont="1" applyFill="1" applyBorder="1" applyAlignment="1">
      <alignment horizontal="left" vertical="top"/>
    </xf>
    <xf numFmtId="0" fontId="11" fillId="2" borderId="13" xfId="0" applyFont="1" applyFill="1" applyBorder="1" applyAlignment="1">
      <alignment horizontal="left" vertical="top" wrapText="1"/>
    </xf>
    <xf numFmtId="0" fontId="25" fillId="2" borderId="13" xfId="0" applyFont="1" applyFill="1" applyBorder="1" applyAlignment="1">
      <alignment horizontal="left" vertical="top" wrapText="1"/>
    </xf>
    <xf numFmtId="0" fontId="11" fillId="2" borderId="15" xfId="0" applyFont="1" applyFill="1" applyBorder="1" applyAlignment="1">
      <alignment horizontal="left" vertical="top"/>
    </xf>
    <xf numFmtId="0" fontId="11" fillId="2" borderId="16" xfId="0" applyFont="1" applyFill="1" applyBorder="1" applyAlignment="1">
      <alignment horizontal="left" vertical="top" wrapText="1"/>
    </xf>
    <xf numFmtId="0" fontId="11" fillId="2" borderId="16" xfId="0" applyFont="1" applyFill="1" applyBorder="1" applyAlignment="1">
      <alignment horizontal="left" vertical="top"/>
    </xf>
    <xf numFmtId="0" fontId="11" fillId="2" borderId="16" xfId="0" applyFont="1" applyFill="1" applyBorder="1" applyAlignment="1">
      <alignment horizontal="right" vertical="center" wrapText="1"/>
    </xf>
    <xf numFmtId="0" fontId="11" fillId="2" borderId="16" xfId="0" applyFont="1" applyFill="1" applyBorder="1" applyAlignment="1">
      <alignment horizontal="left" vertical="center" wrapText="1"/>
    </xf>
    <xf numFmtId="0" fontId="6" fillId="7" borderId="13" xfId="0" applyFont="1" applyFill="1" applyBorder="1" applyAlignment="1">
      <alignment vertical="top"/>
    </xf>
    <xf numFmtId="0" fontId="9" fillId="2" borderId="12" xfId="0" applyFont="1" applyFill="1" applyBorder="1" applyAlignment="1">
      <alignment horizontal="left" vertical="top" wrapText="1"/>
    </xf>
    <xf numFmtId="0" fontId="9" fillId="2" borderId="15" xfId="0" applyFont="1" applyFill="1" applyBorder="1" applyAlignment="1">
      <alignment horizontal="left" vertical="top"/>
    </xf>
    <xf numFmtId="0" fontId="9" fillId="2" borderId="16" xfId="0" applyFont="1" applyFill="1" applyBorder="1" applyAlignment="1">
      <alignment horizontal="left" vertical="top" wrapText="1"/>
    </xf>
    <xf numFmtId="9" fontId="9" fillId="2" borderId="16" xfId="0" applyNumberFormat="1" applyFont="1" applyFill="1" applyBorder="1" applyAlignment="1">
      <alignment horizontal="right" vertical="center" wrapText="1"/>
    </xf>
    <xf numFmtId="0" fontId="8" fillId="4" borderId="9"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9" fillId="2" borderId="12" xfId="0"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vertical="top"/>
    </xf>
    <xf numFmtId="0" fontId="11" fillId="2" borderId="13" xfId="0" applyFont="1" applyFill="1" applyBorder="1" applyAlignment="1">
      <alignment vertical="top" wrapText="1"/>
    </xf>
    <xf numFmtId="0" fontId="9" fillId="2" borderId="38" xfId="0" applyFont="1" applyFill="1" applyBorder="1" applyAlignment="1">
      <alignment vertical="top" wrapText="1"/>
    </xf>
    <xf numFmtId="0" fontId="9" fillId="2" borderId="15" xfId="0" applyFont="1" applyFill="1" applyBorder="1" applyAlignment="1">
      <alignment vertical="top" wrapText="1"/>
    </xf>
    <xf numFmtId="0" fontId="17" fillId="2" borderId="16" xfId="1" applyFont="1" applyFill="1" applyBorder="1" applyAlignment="1">
      <alignment vertical="top" wrapText="1"/>
    </xf>
    <xf numFmtId="0" fontId="9" fillId="2" borderId="16" xfId="0" applyFont="1" applyFill="1" applyBorder="1" applyAlignment="1">
      <alignment vertical="top"/>
    </xf>
    <xf numFmtId="0" fontId="11" fillId="2" borderId="16" xfId="0" applyFont="1" applyFill="1" applyBorder="1" applyAlignment="1">
      <alignment vertical="center" wrapText="1"/>
    </xf>
    <xf numFmtId="0" fontId="11" fillId="2" borderId="14" xfId="0" applyFont="1" applyFill="1" applyBorder="1" applyAlignment="1">
      <alignment vertical="top" wrapText="1"/>
    </xf>
    <xf numFmtId="0" fontId="9" fillId="2" borderId="8" xfId="0" applyFont="1" applyFill="1" applyBorder="1" applyAlignment="1">
      <alignment horizontal="left" vertical="top" wrapText="1"/>
    </xf>
    <xf numFmtId="0" fontId="9" fillId="0" borderId="8" xfId="0" applyFont="1" applyFill="1" applyBorder="1" applyAlignment="1">
      <alignment horizontal="left" vertical="top" wrapText="1"/>
    </xf>
    <xf numFmtId="0" fontId="17" fillId="2" borderId="8" xfId="1" applyFont="1" applyFill="1" applyBorder="1" applyAlignment="1">
      <alignment horizontal="left" vertical="top" wrapText="1"/>
    </xf>
    <xf numFmtId="0" fontId="11" fillId="2" borderId="8" xfId="0" applyFont="1" applyFill="1" applyBorder="1" applyAlignment="1">
      <alignment horizontal="left" vertical="center" wrapText="1"/>
    </xf>
    <xf numFmtId="0" fontId="11" fillId="2" borderId="8" xfId="0" applyFont="1" applyFill="1" applyBorder="1" applyAlignment="1">
      <alignment horizontal="left" vertical="center"/>
    </xf>
    <xf numFmtId="0" fontId="9" fillId="2" borderId="39" xfId="0" applyFont="1" applyFill="1" applyBorder="1" applyAlignment="1">
      <alignment horizontal="left" vertical="top" wrapText="1"/>
    </xf>
    <xf numFmtId="0" fontId="9" fillId="2" borderId="29"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center"/>
    </xf>
    <xf numFmtId="0" fontId="26" fillId="2" borderId="16" xfId="0" applyFont="1" applyFill="1" applyBorder="1" applyAlignment="1">
      <alignment horizontal="left" vertical="top"/>
    </xf>
    <xf numFmtId="0" fontId="11" fillId="2" borderId="14" xfId="0" applyFont="1" applyFill="1" applyBorder="1" applyAlignment="1">
      <alignment horizontal="left" vertical="top" wrapText="1"/>
    </xf>
    <xf numFmtId="0" fontId="6" fillId="7" borderId="32" xfId="0" applyFont="1" applyFill="1" applyBorder="1" applyAlignment="1">
      <alignment vertical="top" wrapText="1"/>
    </xf>
    <xf numFmtId="0" fontId="6" fillId="7" borderId="33" xfId="0" applyFont="1" applyFill="1" applyBorder="1" applyAlignment="1">
      <alignment vertical="top" wrapText="1"/>
    </xf>
    <xf numFmtId="0" fontId="8" fillId="4" borderId="9" xfId="0" applyFont="1" applyFill="1" applyBorder="1" applyAlignment="1">
      <alignment horizontal="center" vertical="center"/>
    </xf>
    <xf numFmtId="0" fontId="8" fillId="4" borderId="40" xfId="0" applyFont="1" applyFill="1" applyBorder="1" applyAlignment="1">
      <alignment horizontal="center" vertical="center"/>
    </xf>
    <xf numFmtId="0" fontId="33" fillId="3" borderId="41" xfId="0" applyFont="1" applyFill="1" applyBorder="1" applyAlignment="1">
      <alignment horizontal="center" vertical="center" wrapText="1"/>
    </xf>
    <xf numFmtId="0" fontId="6" fillId="7" borderId="35" xfId="0" applyFont="1" applyFill="1" applyBorder="1" applyAlignment="1">
      <alignment vertical="top" wrapText="1"/>
    </xf>
    <xf numFmtId="0" fontId="6" fillId="7" borderId="37" xfId="0" applyFont="1" applyFill="1" applyBorder="1" applyAlignment="1">
      <alignment vertical="top" wrapText="1"/>
    </xf>
    <xf numFmtId="0" fontId="9" fillId="0" borderId="12"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2" borderId="16" xfId="0" applyFont="1" applyFill="1" applyBorder="1" applyAlignment="1">
      <alignment horizontal="right" vertical="center"/>
    </xf>
    <xf numFmtId="0" fontId="11" fillId="2" borderId="8" xfId="0" applyFont="1" applyFill="1" applyBorder="1" applyAlignment="1">
      <alignment vertical="top" wrapText="1"/>
    </xf>
    <xf numFmtId="0" fontId="9" fillId="2" borderId="8" xfId="0" applyFont="1" applyFill="1" applyBorder="1" applyAlignment="1">
      <alignment vertical="top" wrapText="1"/>
    </xf>
    <xf numFmtId="0" fontId="8" fillId="4" borderId="11" xfId="0" applyFont="1" applyFill="1" applyBorder="1" applyAlignment="1">
      <alignment horizontal="center" vertical="center"/>
    </xf>
    <xf numFmtId="0" fontId="9" fillId="2" borderId="29" xfId="0" applyFont="1" applyFill="1" applyBorder="1" applyAlignment="1">
      <alignment vertical="top" wrapText="1"/>
    </xf>
    <xf numFmtId="0" fontId="9" fillId="2" borderId="0" xfId="0" applyFont="1" applyFill="1" applyBorder="1" applyAlignment="1">
      <alignment vertical="top" wrapText="1"/>
    </xf>
    <xf numFmtId="0" fontId="9" fillId="2" borderId="15" xfId="0" applyFont="1" applyFill="1" applyBorder="1" applyAlignment="1">
      <alignment horizontal="left" vertical="top" wrapText="1"/>
    </xf>
    <xf numFmtId="0" fontId="9" fillId="0" borderId="16" xfId="0" applyFont="1" applyBorder="1" applyAlignment="1">
      <alignment vertical="top" wrapText="1"/>
    </xf>
    <xf numFmtId="0" fontId="11" fillId="2" borderId="16" xfId="0" applyFont="1" applyFill="1" applyBorder="1" applyAlignment="1">
      <alignment vertical="top" wrapText="1"/>
    </xf>
    <xf numFmtId="0" fontId="8" fillId="2" borderId="16" xfId="0" applyFont="1" applyFill="1" applyBorder="1" applyAlignment="1">
      <alignment vertical="top" wrapText="1"/>
    </xf>
    <xf numFmtId="0" fontId="8" fillId="2" borderId="14" xfId="0" applyFont="1" applyFill="1" applyBorder="1" applyAlignment="1">
      <alignment vertical="top" wrapText="1"/>
    </xf>
    <xf numFmtId="0" fontId="6" fillId="7" borderId="1" xfId="0" applyFont="1" applyFill="1" applyBorder="1" applyAlignment="1">
      <alignment vertical="top" wrapText="1"/>
    </xf>
    <xf numFmtId="0" fontId="6" fillId="7" borderId="13" xfId="0" applyFont="1" applyFill="1" applyBorder="1" applyAlignment="1">
      <alignment vertical="top" wrapText="1"/>
    </xf>
    <xf numFmtId="0" fontId="28" fillId="2" borderId="13" xfId="0" applyFont="1" applyFill="1" applyBorder="1" applyAlignment="1">
      <alignment horizontal="left" vertical="top" wrapText="1"/>
    </xf>
    <xf numFmtId="0" fontId="11" fillId="2" borderId="12" xfId="0" applyFont="1" applyFill="1" applyBorder="1" applyAlignment="1">
      <alignment horizontal="left" vertical="top" wrapText="1"/>
    </xf>
    <xf numFmtId="0" fontId="6" fillId="7" borderId="8" xfId="0" applyFont="1" applyFill="1" applyBorder="1" applyAlignment="1">
      <alignment vertical="top" wrapText="1"/>
    </xf>
    <xf numFmtId="0" fontId="6" fillId="7" borderId="29" xfId="0" applyFont="1" applyFill="1" applyBorder="1" applyAlignment="1">
      <alignment vertical="top" wrapText="1"/>
    </xf>
    <xf numFmtId="0" fontId="15" fillId="3"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9" fillId="0" borderId="0" xfId="0" applyFont="1" applyFill="1" applyAlignment="1">
      <alignment horizontal="left" vertical="top" wrapText="1"/>
    </xf>
    <xf numFmtId="0" fontId="20" fillId="0" borderId="0" xfId="0" applyFont="1" applyAlignment="1">
      <alignment horizontal="left" vertical="top" wrapText="1"/>
    </xf>
    <xf numFmtId="0" fontId="9" fillId="0" borderId="1" xfId="0" applyFont="1" applyBorder="1" applyAlignment="1">
      <alignment horizontal="left" vertical="top" wrapText="1"/>
    </xf>
    <xf numFmtId="0" fontId="29" fillId="2" borderId="1" xfId="0" applyFont="1" applyFill="1" applyBorder="1" applyAlignment="1">
      <alignment horizontal="left" vertical="top" wrapText="1"/>
    </xf>
    <xf numFmtId="0" fontId="9" fillId="0" borderId="0" xfId="0" applyFont="1" applyAlignment="1">
      <alignment horizontal="left" vertical="top" wrapText="1"/>
    </xf>
    <xf numFmtId="0" fontId="11" fillId="2" borderId="1" xfId="1" applyFont="1" applyFill="1" applyBorder="1" applyAlignment="1">
      <alignment horizontal="left" vertical="top" wrapText="1"/>
    </xf>
    <xf numFmtId="0" fontId="30" fillId="2" borderId="1" xfId="0" applyFont="1" applyFill="1" applyBorder="1" applyAlignment="1">
      <alignment horizontal="left" vertical="top" wrapText="1"/>
    </xf>
    <xf numFmtId="0" fontId="26" fillId="0" borderId="1" xfId="0" applyFont="1" applyBorder="1" applyAlignment="1">
      <alignment horizontal="left" vertical="top" wrapText="1"/>
    </xf>
    <xf numFmtId="0" fontId="7" fillId="2" borderId="0" xfId="0" applyFont="1" applyFill="1" applyAlignment="1">
      <alignment horizontal="left" vertical="top" wrapText="1"/>
    </xf>
    <xf numFmtId="0" fontId="9" fillId="2" borderId="5" xfId="0" applyFont="1" applyFill="1" applyBorder="1" applyAlignment="1">
      <alignment horizontal="left" vertical="top" wrapText="1"/>
    </xf>
    <xf numFmtId="0" fontId="11" fillId="2" borderId="0" xfId="1" applyFont="1" applyFill="1" applyAlignment="1">
      <alignment horizontal="left" vertical="top" wrapText="1"/>
    </xf>
    <xf numFmtId="9" fontId="9" fillId="2" borderId="1" xfId="0" applyNumberFormat="1" applyFont="1" applyFill="1" applyBorder="1" applyAlignment="1">
      <alignment vertical="center" wrapText="1"/>
    </xf>
    <xf numFmtId="9" fontId="11" fillId="2"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20" fillId="0" borderId="0" xfId="0" applyFont="1" applyAlignment="1">
      <alignment horizontal="left" vertical="center" wrapText="1"/>
    </xf>
    <xf numFmtId="0" fontId="17" fillId="0" borderId="1" xfId="1" applyFont="1" applyFill="1" applyBorder="1" applyAlignment="1">
      <alignment horizontal="left" vertical="top" wrapText="1"/>
    </xf>
    <xf numFmtId="0" fontId="11" fillId="2" borderId="1" xfId="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15" fillId="2" borderId="1" xfId="0" applyFont="1" applyFill="1" applyBorder="1" applyAlignment="1">
      <alignment horizontal="left" vertical="top"/>
    </xf>
    <xf numFmtId="0" fontId="9" fillId="2" borderId="16" xfId="2"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10" fontId="9" fillId="2" borderId="8" xfId="0" applyNumberFormat="1"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164" fontId="11" fillId="2" borderId="1" xfId="0" applyNumberFormat="1" applyFont="1" applyFill="1" applyBorder="1" applyAlignment="1">
      <alignment horizontal="left" vertical="top" wrapText="1"/>
    </xf>
    <xf numFmtId="9" fontId="11" fillId="2" borderId="27" xfId="0" applyNumberFormat="1"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0" xfId="0" applyFont="1" applyFill="1" applyBorder="1" applyAlignment="1">
      <alignment horizontal="left" vertical="center" wrapText="1"/>
    </xf>
    <xf numFmtId="166" fontId="9" fillId="2" borderId="1" xfId="0" applyNumberFormat="1" applyFont="1" applyFill="1" applyBorder="1" applyAlignment="1">
      <alignment horizontal="right" vertical="center" wrapText="1"/>
    </xf>
    <xf numFmtId="167" fontId="9" fillId="2" borderId="1" xfId="0" applyNumberFormat="1" applyFont="1" applyFill="1" applyBorder="1" applyAlignment="1">
      <alignment horizontal="right" vertical="center" wrapText="1"/>
    </xf>
    <xf numFmtId="165" fontId="11" fillId="2" borderId="1" xfId="0" applyNumberFormat="1" applyFont="1" applyFill="1" applyBorder="1" applyAlignment="1">
      <alignment horizontal="right" vertical="center" wrapText="1"/>
    </xf>
    <xf numFmtId="0" fontId="34" fillId="2" borderId="0" xfId="0" applyFont="1" applyFill="1"/>
    <xf numFmtId="0" fontId="9" fillId="2" borderId="0" xfId="0" applyFont="1" applyFill="1"/>
    <xf numFmtId="0" fontId="6" fillId="8" borderId="44" xfId="0" applyFont="1" applyFill="1" applyBorder="1" applyAlignment="1">
      <alignment horizontal="center" vertical="center"/>
    </xf>
    <xf numFmtId="0" fontId="35" fillId="8" borderId="45"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10" fillId="6" borderId="47" xfId="1" applyFont="1" applyFill="1" applyBorder="1" applyAlignment="1">
      <alignment vertical="center"/>
    </xf>
    <xf numFmtId="0" fontId="36" fillId="7" borderId="1" xfId="1" applyFont="1" applyFill="1" applyBorder="1" applyAlignment="1">
      <alignment horizontal="center" vertical="center"/>
    </xf>
    <xf numFmtId="9" fontId="36" fillId="7" borderId="1" xfId="2" applyFont="1" applyFill="1" applyBorder="1" applyAlignment="1">
      <alignment horizontal="center" vertical="center"/>
    </xf>
    <xf numFmtId="0" fontId="36" fillId="7" borderId="4" xfId="1" applyFont="1" applyFill="1" applyBorder="1" applyAlignment="1">
      <alignment horizontal="center" vertical="center"/>
    </xf>
    <xf numFmtId="0" fontId="10" fillId="6" borderId="48" xfId="1" applyFont="1" applyFill="1" applyBorder="1" applyAlignment="1">
      <alignment vertical="center" wrapText="1"/>
    </xf>
    <xf numFmtId="0" fontId="7" fillId="7" borderId="1" xfId="1" applyFont="1" applyFill="1" applyBorder="1" applyAlignment="1">
      <alignment horizontal="center" vertical="center" wrapText="1"/>
    </xf>
    <xf numFmtId="9" fontId="7" fillId="7" borderId="1" xfId="2" applyFont="1" applyFill="1" applyBorder="1" applyAlignment="1">
      <alignment horizontal="center" vertical="center" wrapText="1"/>
    </xf>
    <xf numFmtId="0" fontId="7" fillId="7" borderId="4" xfId="1" applyFont="1" applyFill="1" applyBorder="1" applyAlignment="1">
      <alignment horizontal="center" vertical="center" wrapText="1"/>
    </xf>
    <xf numFmtId="0" fontId="10" fillId="6" borderId="49" xfId="1" applyFont="1" applyFill="1" applyBorder="1" applyAlignment="1">
      <alignment vertical="center" wrapText="1"/>
    </xf>
    <xf numFmtId="0" fontId="10" fillId="6" borderId="47" xfId="1" applyFont="1" applyFill="1" applyBorder="1" applyAlignment="1">
      <alignment vertical="center" wrapText="1"/>
    </xf>
    <xf numFmtId="0" fontId="10" fillId="6" borderId="44" xfId="1" applyFont="1" applyFill="1" applyBorder="1" applyAlignment="1">
      <alignment horizontal="left" vertical="center" wrapText="1"/>
    </xf>
    <xf numFmtId="0" fontId="35" fillId="8" borderId="50"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8" fillId="7" borderId="1" xfId="0" applyFont="1" applyFill="1" applyBorder="1" applyAlignment="1">
      <alignment horizontal="left" vertical="top" wrapText="1"/>
    </xf>
    <xf numFmtId="0" fontId="3" fillId="2" borderId="6" xfId="0" applyFont="1" applyFill="1" applyBorder="1"/>
    <xf numFmtId="0" fontId="7" fillId="8" borderId="2" xfId="0" quotePrefix="1"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4" xfId="0" applyFont="1" applyFill="1" applyBorder="1" applyAlignment="1">
      <alignment horizontal="left" vertical="center"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2" borderId="2" xfId="0" applyFont="1" applyFill="1" applyBorder="1"/>
    <xf numFmtId="0" fontId="9" fillId="2" borderId="3" xfId="0" applyFont="1" applyFill="1" applyBorder="1"/>
    <xf numFmtId="0" fontId="9" fillId="2" borderId="4" xfId="0" applyFont="1" applyFill="1" applyBorder="1"/>
    <xf numFmtId="0" fontId="10" fillId="6" borderId="25" xfId="1" applyFont="1" applyFill="1" applyBorder="1" applyAlignment="1">
      <alignment horizontal="left" vertical="center"/>
    </xf>
    <xf numFmtId="0" fontId="10" fillId="6" borderId="26" xfId="1" applyFont="1" applyFill="1" applyBorder="1" applyAlignment="1">
      <alignment horizontal="left" vertical="center"/>
    </xf>
    <xf numFmtId="0" fontId="10" fillId="6" borderId="22" xfId="1"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10" fillId="6" borderId="9" xfId="1" applyFont="1" applyFill="1" applyBorder="1" applyAlignment="1">
      <alignment horizontal="left" vertical="center"/>
    </xf>
    <xf numFmtId="0" fontId="10" fillId="6" borderId="15" xfId="1" applyFont="1" applyFill="1" applyBorder="1" applyAlignment="1">
      <alignment horizontal="left" vertical="center"/>
    </xf>
    <xf numFmtId="0" fontId="9" fillId="2" borderId="10" xfId="0" applyFont="1" applyFill="1" applyBorder="1" applyAlignment="1">
      <alignment vertical="center" wrapText="1"/>
    </xf>
    <xf numFmtId="0" fontId="9" fillId="2" borderId="16" xfId="0" applyFont="1" applyFill="1" applyBorder="1" applyAlignment="1">
      <alignment vertical="center" wrapText="1"/>
    </xf>
    <xf numFmtId="0" fontId="11" fillId="7" borderId="27" xfId="1" applyFont="1" applyFill="1" applyBorder="1" applyAlignment="1">
      <alignment horizontal="center" vertical="center"/>
    </xf>
    <xf numFmtId="0" fontId="11" fillId="7" borderId="5" xfId="1" applyFont="1" applyFill="1" applyBorder="1" applyAlignment="1">
      <alignment horizontal="center" vertical="center"/>
    </xf>
    <xf numFmtId="0" fontId="11" fillId="7" borderId="23" xfId="1" applyFont="1" applyFill="1" applyBorder="1" applyAlignment="1">
      <alignment horizontal="center" vertical="center"/>
    </xf>
    <xf numFmtId="0" fontId="9" fillId="3" borderId="28" xfId="0" applyFont="1" applyFill="1" applyBorder="1" applyAlignment="1">
      <alignment vertical="top" wrapText="1"/>
    </xf>
    <xf numFmtId="0" fontId="9" fillId="3" borderId="30" xfId="0" applyFont="1" applyFill="1" applyBorder="1" applyAlignment="1">
      <alignment vertical="top" wrapText="1"/>
    </xf>
    <xf numFmtId="0" fontId="9" fillId="3" borderId="24" xfId="0" applyFont="1" applyFill="1" applyBorder="1" applyAlignment="1">
      <alignment vertical="top" wrapText="1"/>
    </xf>
    <xf numFmtId="0" fontId="10" fillId="6" borderId="12" xfId="1" applyFont="1" applyFill="1" applyBorder="1" applyAlignment="1">
      <alignment horizontal="left" vertical="center"/>
    </xf>
    <xf numFmtId="0" fontId="9" fillId="3" borderId="28" xfId="0" applyFont="1" applyFill="1" applyBorder="1" applyAlignment="1">
      <alignment horizontal="left" vertical="top" wrapText="1"/>
    </xf>
    <xf numFmtId="0" fontId="9" fillId="3" borderId="29"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3" borderId="30"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2" borderId="2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6" borderId="9" xfId="1" applyFont="1" applyFill="1" applyBorder="1" applyAlignment="1">
      <alignment horizontal="left" vertical="center" wrapText="1"/>
    </xf>
    <xf numFmtId="0" fontId="10" fillId="6" borderId="12" xfId="1" applyFont="1" applyFill="1" applyBorder="1" applyAlignment="1">
      <alignment horizontal="left" vertical="center" wrapText="1"/>
    </xf>
    <xf numFmtId="0" fontId="10" fillId="6" borderId="17" xfId="1" applyFont="1" applyFill="1" applyBorder="1" applyAlignment="1">
      <alignment horizontal="left" vertical="center" wrapText="1"/>
    </xf>
    <xf numFmtId="0" fontId="11" fillId="7" borderId="27" xfId="1" applyFont="1" applyFill="1" applyBorder="1" applyAlignment="1">
      <alignment horizontal="center" vertical="center" wrapText="1"/>
    </xf>
    <xf numFmtId="0" fontId="11" fillId="7" borderId="23" xfId="1" applyFont="1" applyFill="1" applyBorder="1" applyAlignment="1">
      <alignment horizontal="center" vertical="center" wrapText="1"/>
    </xf>
    <xf numFmtId="0" fontId="11" fillId="7" borderId="5" xfId="1" applyFont="1" applyFill="1" applyBorder="1" applyAlignment="1">
      <alignment horizontal="center" vertical="center" wrapText="1"/>
    </xf>
    <xf numFmtId="0" fontId="11" fillId="2" borderId="27"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9" fillId="3" borderId="11" xfId="0" applyFont="1" applyFill="1" applyBorder="1" applyAlignment="1">
      <alignment horizontal="left" vertical="top" wrapText="1"/>
    </xf>
    <xf numFmtId="0" fontId="9" fillId="3" borderId="14" xfId="0" applyFont="1" applyFill="1" applyBorder="1" applyAlignment="1">
      <alignment horizontal="left" vertical="top" wrapText="1"/>
    </xf>
    <xf numFmtId="0" fontId="10" fillId="6" borderId="15" xfId="1" applyFont="1" applyFill="1" applyBorder="1" applyAlignment="1">
      <alignment horizontal="left" vertical="center" wrapText="1"/>
    </xf>
    <xf numFmtId="0" fontId="6" fillId="7" borderId="3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34" xfId="0" applyFont="1" applyFill="1" applyBorder="1" applyAlignment="1">
      <alignment horizontal="left" vertical="top" wrapText="1"/>
    </xf>
    <xf numFmtId="0" fontId="6" fillId="7" borderId="32" xfId="0" applyFont="1" applyFill="1" applyBorder="1" applyAlignment="1">
      <alignment horizontal="left" vertical="top"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2" xfId="0" applyFont="1" applyFill="1" applyBorder="1" applyAlignment="1">
      <alignment horizontal="left" vertical="top"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2"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6" fillId="7" borderId="43" xfId="0" applyFont="1" applyFill="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314181"/>
      <color rgb="FF7DAACE"/>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SPACES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29</c:v>
                </c:pt>
                <c:pt idx="1">
                  <c:v>40</c:v>
                </c:pt>
                <c:pt idx="2">
                  <c:v>22</c:v>
                </c:pt>
                <c:pt idx="3">
                  <c:v>19</c:v>
                </c:pt>
                <c:pt idx="4">
                  <c:v>24</c:v>
                </c:pt>
                <c:pt idx="5">
                  <c:v>17</c:v>
                </c:pt>
                <c:pt idx="6">
                  <c:v>77</c:v>
                </c:pt>
                <c:pt idx="7">
                  <c:v>9</c:v>
                </c:pt>
                <c:pt idx="8">
                  <c:v>33</c:v>
                </c:pt>
                <c:pt idx="9">
                  <c:v>29</c:v>
                </c:pt>
                <c:pt idx="10">
                  <c:v>11</c:v>
                </c:pt>
                <c:pt idx="11">
                  <c:v>7</c:v>
                </c:pt>
              </c:numCache>
            </c:numRef>
          </c:val>
          <c:extLst>
            <c:ext xmlns:c16="http://schemas.microsoft.com/office/drawing/2014/chart" uri="{C3380CC4-5D6E-409C-BE32-E72D297353CC}">
              <c16:uniqueId val="{00000000-51A0-4EE3-8F28-8F42EE6D2A51}"/>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13</c:v>
                      </c:pt>
                      <c:pt idx="1">
                        <c:v>12</c:v>
                      </c:pt>
                      <c:pt idx="2">
                        <c:v>4</c:v>
                      </c:pt>
                      <c:pt idx="3">
                        <c:v>7</c:v>
                      </c:pt>
                      <c:pt idx="4">
                        <c:v>17</c:v>
                      </c:pt>
                      <c:pt idx="5">
                        <c:v>5</c:v>
                      </c:pt>
                      <c:pt idx="6">
                        <c:v>52</c:v>
                      </c:pt>
                      <c:pt idx="7">
                        <c:v>7</c:v>
                      </c:pt>
                      <c:pt idx="8">
                        <c:v>14</c:v>
                      </c:pt>
                      <c:pt idx="9">
                        <c:v>20</c:v>
                      </c:pt>
                      <c:pt idx="10">
                        <c:v>5</c:v>
                      </c:pt>
                      <c:pt idx="11">
                        <c:v>7</c:v>
                      </c:pt>
                    </c:numCache>
                  </c:numRef>
                </c:val>
                <c:extLst>
                  <c:ext xmlns:c16="http://schemas.microsoft.com/office/drawing/2014/chart" uri="{C3380CC4-5D6E-409C-BE32-E72D297353CC}">
                    <c16:uniqueId val="{00000001-51A0-4EE3-8F28-8F42EE6D2A51}"/>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404226</xdr:colOff>
      <xdr:row>1</xdr:row>
      <xdr:rowOff>2702718</xdr:rowOff>
    </xdr:to>
    <xdr:pic>
      <xdr:nvPicPr>
        <xdr:cNvPr id="2" name="Picture 1">
          <a:extLst>
            <a:ext uri="{FF2B5EF4-FFF2-40B4-BE49-F238E27FC236}">
              <a16:creationId xmlns:a16="http://schemas.microsoft.com/office/drawing/2014/main" id="{F45F5479-3FEE-4CC8-A713-CEF0FCCC3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06" y="0"/>
          <a:ext cx="3833226" cy="2702718"/>
        </a:xfrm>
        <a:prstGeom prst="rect">
          <a:avLst/>
        </a:prstGeom>
      </xdr:spPr>
    </xdr:pic>
    <xdr:clientData/>
  </xdr:twoCellAnchor>
  <xdr:twoCellAnchor editAs="oneCell">
    <xdr:from>
      <xdr:col>4</xdr:col>
      <xdr:colOff>476249</xdr:colOff>
      <xdr:row>1</xdr:row>
      <xdr:rowOff>559594</xdr:rowOff>
    </xdr:from>
    <xdr:to>
      <xdr:col>20</xdr:col>
      <xdr:colOff>253196</xdr:colOff>
      <xdr:row>1</xdr:row>
      <xdr:rowOff>2393156</xdr:rowOff>
    </xdr:to>
    <xdr:pic>
      <xdr:nvPicPr>
        <xdr:cNvPr id="3" name="Picture 2">
          <a:extLst>
            <a:ext uri="{FF2B5EF4-FFF2-40B4-BE49-F238E27FC236}">
              <a16:creationId xmlns:a16="http://schemas.microsoft.com/office/drawing/2014/main" id="{55074A75-33BA-4B31-9F82-783E9D817F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8655"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12B1E545-22EE-4E3D-9B53-B2A6FFDE7F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07611409-FE5A-4075-94B8-5DC42081AD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28625"/>
          <a:ext cx="3833226" cy="27027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F918E080-C48F-4F43-AE1B-EEEEEB2EC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4849" y="9882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59531</xdr:colOff>
      <xdr:row>1</xdr:row>
      <xdr:rowOff>0</xdr:rowOff>
    </xdr:from>
    <xdr:to>
      <xdr:col>4</xdr:col>
      <xdr:colOff>678656</xdr:colOff>
      <xdr:row>1</xdr:row>
      <xdr:rowOff>2510262</xdr:rowOff>
    </xdr:to>
    <xdr:pic>
      <xdr:nvPicPr>
        <xdr:cNvPr id="2" name="Picture 1">
          <a:extLst>
            <a:ext uri="{FF2B5EF4-FFF2-40B4-BE49-F238E27FC236}">
              <a16:creationId xmlns:a16="http://schemas.microsoft.com/office/drawing/2014/main" id="{8CA189E4-5EB8-4175-8A5C-D2C581045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404813"/>
          <a:ext cx="3690937" cy="2510262"/>
        </a:xfrm>
        <a:prstGeom prst="rect">
          <a:avLst/>
        </a:prstGeom>
      </xdr:spPr>
    </xdr:pic>
    <xdr:clientData/>
  </xdr:twoCellAnchor>
  <xdr:twoCellAnchor editAs="oneCell">
    <xdr:from>
      <xdr:col>4</xdr:col>
      <xdr:colOff>1257299</xdr:colOff>
      <xdr:row>1</xdr:row>
      <xdr:rowOff>559594</xdr:rowOff>
    </xdr:from>
    <xdr:to>
      <xdr:col>16</xdr:col>
      <xdr:colOff>481796</xdr:colOff>
      <xdr:row>1</xdr:row>
      <xdr:rowOff>2393156</xdr:rowOff>
    </xdr:to>
    <xdr:pic>
      <xdr:nvPicPr>
        <xdr:cNvPr id="3" name="Picture 2">
          <a:extLst>
            <a:ext uri="{FF2B5EF4-FFF2-40B4-BE49-F238E27FC236}">
              <a16:creationId xmlns:a16="http://schemas.microsoft.com/office/drawing/2014/main" id="{15C86DDA-9BAC-444D-ABE1-36F17E8612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4849" y="559594"/>
          <a:ext cx="10921197" cy="1833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ict-10839b\homedata_hn$\Rachel.%20Morrison\Ignition\wp5\Evidence%20Base\NBS_EvidenceBase_Spreadsheet_GIType_StreetTr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ir Quality"/>
      <sheetName val="Carbon"/>
      <sheetName val=" Water Quantity"/>
      <sheetName val="Water Quality"/>
      <sheetName val="UHI"/>
      <sheetName val="Energy Use"/>
      <sheetName val="Health"/>
      <sheetName val="Land and Property Values"/>
      <sheetName val="Noise Attenuation"/>
      <sheetName val="Biodiversity"/>
      <sheetName val="Amenity"/>
      <sheetName val="Local economic growth"/>
      <sheetName val="Costs"/>
      <sheetName val="Case examples"/>
    </sheetNames>
    <sheetDataSet>
      <sheetData sheetId="0"/>
      <sheetData sheetId="1"/>
      <sheetData sheetId="2"/>
      <sheetData sheetId="3"/>
      <sheetData sheetId="4"/>
      <sheetData sheetId="5"/>
      <sheetData sheetId="6"/>
      <sheetData sheetId="7"/>
      <sheetData sheetId="8"/>
      <sheetData sheetId="9"/>
      <sheetData sheetId="10"/>
      <sheetData sheetId="11">
        <row r="8">
          <cell r="G8" t="str">
            <v>Presence of street trees and large trees tended to suppress crime</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thelancet.com/journals/lanplh/article/PIIS2542-5196(19)30215-3/fulltext" TargetMode="External"/><Relationship Id="rId18" Type="http://schemas.openxmlformats.org/officeDocument/2006/relationships/hyperlink" Target="https://journals.sagepub.com/doi/10.1068/a35111" TargetMode="External"/><Relationship Id="rId26" Type="http://schemas.openxmlformats.org/officeDocument/2006/relationships/hyperlink" Target="https://doi.org/10.1093/eurpub/ckv094" TargetMode="External"/><Relationship Id="rId39" Type="http://schemas.openxmlformats.org/officeDocument/2006/relationships/hyperlink" Target="http://publications.naturalengland.org.uk/publication/35009" TargetMode="External"/><Relationship Id="rId21" Type="http://schemas.openxmlformats.org/officeDocument/2006/relationships/hyperlink" Target="https://www.sciencedirect.com/science/article/pii/S0013935112000862?via%3Dihub" TargetMode="External"/><Relationship Id="rId34" Type="http://schemas.openxmlformats.org/officeDocument/2006/relationships/hyperlink" Target="https://www.ncbi.nlm.nih.gov/pubmed/20621750" TargetMode="External"/><Relationship Id="rId42" Type="http://schemas.openxmlformats.org/officeDocument/2006/relationships/hyperlink" Target="https://ijbnpa.biomedcentral.com/articles/10.1186/s12966-015-0187-3" TargetMode="External"/><Relationship Id="rId47" Type="http://schemas.openxmlformats.org/officeDocument/2006/relationships/hyperlink" Target="https://www.sciencedirect.com/science/article/pii/S0169204612002939" TargetMode="External"/><Relationship Id="rId50" Type="http://schemas.openxmlformats.org/officeDocument/2006/relationships/hyperlink" Target="http://dx.doi.org/10.1136/jech.2008.079038" TargetMode="External"/><Relationship Id="rId55" Type="http://schemas.openxmlformats.org/officeDocument/2006/relationships/hyperlink" Target="https://www.ncbi.nlm.nih.gov/pubmed/24262442" TargetMode="External"/><Relationship Id="rId63" Type="http://schemas.openxmlformats.org/officeDocument/2006/relationships/hyperlink" Target="https://www.sciencedirect.com/science/article/pii/S0013935118303323" TargetMode="External"/><Relationship Id="rId68" Type="http://schemas.openxmlformats.org/officeDocument/2006/relationships/hyperlink" Target="https://www.sciencedirect.com/science/article/pii/S0013935118303323" TargetMode="External"/><Relationship Id="rId7" Type="http://schemas.openxmlformats.org/officeDocument/2006/relationships/hyperlink" Target="https://www.ncbi.nlm.nih.gov/pubmed/24262442" TargetMode="External"/><Relationship Id="rId2" Type="http://schemas.openxmlformats.org/officeDocument/2006/relationships/hyperlink" Target="https://reader.elsevier.com/reader/sd/pii/S1618866715001016?token=9B8B6FC22B52031CF9918761E111199D84C8F23965F3F560076939B4BD395D307A306683C549D5E7AEA57628CD1BD1A8" TargetMode="External"/><Relationship Id="rId16" Type="http://schemas.openxmlformats.org/officeDocument/2006/relationships/hyperlink" Target="https://jech.bmj.com/content/56/12/913" TargetMode="External"/><Relationship Id="rId29" Type="http://schemas.openxmlformats.org/officeDocument/2006/relationships/hyperlink" Target="http://enlighten.lib.gla.ac.uk/4767/1/4767.pdf" TargetMode="External"/><Relationship Id="rId1" Type="http://schemas.openxmlformats.org/officeDocument/2006/relationships/hyperlink" Target="https://www.ncbi.nlm.nih.gov/pmc/articles/PMC4049158/" TargetMode="External"/><Relationship Id="rId6" Type="http://schemas.openxmlformats.org/officeDocument/2006/relationships/hyperlink" Target="https://www.nature.com/articles/srep28551" TargetMode="External"/><Relationship Id="rId11" Type="http://schemas.openxmlformats.org/officeDocument/2006/relationships/hyperlink" Target="https://journals.sagepub.com/doi/full/10.1177/0956797612464659" TargetMode="External"/><Relationship Id="rId24" Type="http://schemas.openxmlformats.org/officeDocument/2006/relationships/hyperlink" Target="https://www.ncbi.nlm.nih.gov/pubmed/25638643" TargetMode="External"/><Relationship Id="rId32" Type="http://schemas.openxmlformats.org/officeDocument/2006/relationships/hyperlink" Target="http://citeseerx.ist.psu.edu/viewdoc/download?doi=10.1.1.912.1806&amp;rep=rep1&amp;type=pdf" TargetMode="External"/><Relationship Id="rId37" Type="http://schemas.openxmlformats.org/officeDocument/2006/relationships/hyperlink" Target="https://journals.plos.org/plosone/article?id=10.1371/journal.pone.0119495" TargetMode="External"/><Relationship Id="rId40" Type="http://schemas.openxmlformats.org/officeDocument/2006/relationships/hyperlink" Target="https://www.ncbi.nlm.nih.gov/pubmed/22795498" TargetMode="External"/><Relationship Id="rId45" Type="http://schemas.openxmlformats.org/officeDocument/2006/relationships/hyperlink" Target="https://www.tandfonline.com/doi/abs/10.1080/01490400701394865" TargetMode="External"/><Relationship Id="rId53" Type="http://schemas.openxmlformats.org/officeDocument/2006/relationships/hyperlink" Target="https://www.ncbi.nlm.nih.gov/pmc/articles/PMC4256702/" TargetMode="External"/><Relationship Id="rId58" Type="http://schemas.openxmlformats.org/officeDocument/2006/relationships/hyperlink" Target="https://www.sciencedirect.com/science/article/pii/S0277953612003565" TargetMode="External"/><Relationship Id="rId66" Type="http://schemas.openxmlformats.org/officeDocument/2006/relationships/hyperlink" Target="https://www.sciencedirect.com/science/article/pii/S0013935118303323" TargetMode="External"/><Relationship Id="rId5" Type="http://schemas.openxmlformats.org/officeDocument/2006/relationships/hyperlink" Target="https://www.ncbi.nlm.nih.gov/pubmed/25631858" TargetMode="External"/><Relationship Id="rId15" Type="http://schemas.openxmlformats.org/officeDocument/2006/relationships/hyperlink" Target="https://www.sciencedirect.com/science/article/pii/S0277953612003565" TargetMode="External"/><Relationship Id="rId23" Type="http://schemas.openxmlformats.org/officeDocument/2006/relationships/hyperlink" Target="https://www.ncbi.nlm.nih.gov/pubmed/18431834" TargetMode="External"/><Relationship Id="rId28" Type="http://schemas.openxmlformats.org/officeDocument/2006/relationships/hyperlink" Target="https://www.ncbi.nlm.nih.gov/pubmed/26796323" TargetMode="External"/><Relationship Id="rId36" Type="http://schemas.openxmlformats.org/officeDocument/2006/relationships/hyperlink" Target="https://www.thelancet.com/journals/lancet/article/PIIS0140-6736(08)61689-X/fulltext" TargetMode="External"/><Relationship Id="rId49" Type="http://schemas.openxmlformats.org/officeDocument/2006/relationships/hyperlink" Target="https://www.ncbi.nlm.nih.gov/pubmed/24026544" TargetMode="External"/><Relationship Id="rId57" Type="http://schemas.openxmlformats.org/officeDocument/2006/relationships/hyperlink" Target="https://www.sciencedirect.com/science/article/pii/S0277953612003565" TargetMode="External"/><Relationship Id="rId61" Type="http://schemas.openxmlformats.org/officeDocument/2006/relationships/hyperlink" Target="https://www.nature.com/articles/srep28551" TargetMode="External"/><Relationship Id="rId10" Type="http://schemas.openxmlformats.org/officeDocument/2006/relationships/hyperlink" Target="https://pubs.acs.org/doi/10.1021/es403688w" TargetMode="External"/><Relationship Id="rId19" Type="http://schemas.openxmlformats.org/officeDocument/2006/relationships/hyperlink" Target="https://www.ncbi.nlm.nih.gov/pmc/articles/PMC2566234/" TargetMode="External"/><Relationship Id="rId31" Type="http://schemas.openxmlformats.org/officeDocument/2006/relationships/hyperlink" Target="https://www.mdpi.com/1660-4601/10/4/1250" TargetMode="External"/><Relationship Id="rId44" Type="http://schemas.openxmlformats.org/officeDocument/2006/relationships/hyperlink" Target="https://www.ncbi.nlm.nih.gov/pubmed/16928396" TargetMode="External"/><Relationship Id="rId52" Type="http://schemas.openxmlformats.org/officeDocument/2006/relationships/hyperlink" Target="https://www.researchgate.net/profile/Angel_Dzhambov/publication/265913924_Association_between_residential_greenness_and_birth_weight_Systematic_review_and_meta-analysis/links/5af561a3aca2720af9c60ecb/Association-between-residential-greenness-and-birth-wei" TargetMode="External"/><Relationship Id="rId60" Type="http://schemas.openxmlformats.org/officeDocument/2006/relationships/hyperlink" Target="https://www.sciencedirect.com/science/article/pii/S0277953612003565" TargetMode="External"/><Relationship Id="rId65" Type="http://schemas.openxmlformats.org/officeDocument/2006/relationships/hyperlink" Target="https://www.sciencedirect.com/science/article/pii/S0013935118303323" TargetMode="External"/><Relationship Id="rId4" Type="http://schemas.openxmlformats.org/officeDocument/2006/relationships/hyperlink" Target="https://www.sciencedirect.com/science/article/pii/S0013935112000862?via%3Dihub" TargetMode="External"/><Relationship Id="rId9" Type="http://schemas.openxmlformats.org/officeDocument/2006/relationships/hyperlink" Target="https://www.sciencedirect.com/science/article/pii/S0169204611003665" TargetMode="External"/><Relationship Id="rId14" Type="http://schemas.openxmlformats.org/officeDocument/2006/relationships/hyperlink" Target="https://www.sciencedirect.com/science/article/pii/S0013935118303323" TargetMode="External"/><Relationship Id="rId22" Type="http://schemas.openxmlformats.org/officeDocument/2006/relationships/hyperlink" Target="../../../../Microsoft/Rachel.Morrison/AppData/Local/Microsoft/Windows/INetCache/Content.Outlook/P1NWYYEQ/Bodin%20and%20Hartig%20(2003)%20Does%20the%20outdoor%20environment%20matter%20for%20psychological%20restoration%20gained%20through%20running?%20Psychology%20of%20Sport%20and%20Exercise,%204,%20141&#8208;153" TargetMode="External"/><Relationship Id="rId27" Type="http://schemas.openxmlformats.org/officeDocument/2006/relationships/hyperlink" Target="https://www.ncbi.nlm.nih.gov/pubmed/25118199" TargetMode="External"/><Relationship Id="rId30" Type="http://schemas.openxmlformats.org/officeDocument/2006/relationships/hyperlink" Target="https://www.nature.com/articles/srep11610" TargetMode="External"/><Relationship Id="rId35" Type="http://schemas.openxmlformats.org/officeDocument/2006/relationships/hyperlink" Target="https://www.ncbi.nlm.nih.gov/pmc/articles/PMC4486308/" TargetMode="External"/><Relationship Id="rId43" Type="http://schemas.openxmlformats.org/officeDocument/2006/relationships/hyperlink" Target="https://www.ncbi.nlm.nih.gov/pubmed/17267728" TargetMode="External"/><Relationship Id="rId48" Type="http://schemas.openxmlformats.org/officeDocument/2006/relationships/hyperlink" Target="https://www.ncbi.nlm.nih.gov/pmc/articles/PMC2649717/" TargetMode="External"/><Relationship Id="rId56" Type="http://schemas.openxmlformats.org/officeDocument/2006/relationships/hyperlink" Target="https://www.ncbi.nlm.nih.gov/pubmed/18431834" TargetMode="External"/><Relationship Id="rId64" Type="http://schemas.openxmlformats.org/officeDocument/2006/relationships/hyperlink" Target="https://www.sciencedirect.com/science/article/pii/S0013935118303323" TargetMode="External"/><Relationship Id="rId69" Type="http://schemas.openxmlformats.org/officeDocument/2006/relationships/hyperlink" Target="https://www.sciencedirect.com/science/article/pii/S0013935118303323" TargetMode="External"/><Relationship Id="rId8" Type="http://schemas.openxmlformats.org/officeDocument/2006/relationships/hyperlink" Target="https://www.ncbi.nlm.nih.gov/pmc/articles/PMC2566234/" TargetMode="External"/><Relationship Id="rId51" Type="http://schemas.openxmlformats.org/officeDocument/2006/relationships/hyperlink" Target="https://www.ncbi.nlm.nih.gov/pmc/articles/PMC4486308/" TargetMode="External"/><Relationship Id="rId3" Type="http://schemas.openxmlformats.org/officeDocument/2006/relationships/hyperlink" Target="https://journals.plos.org/plosone/article?id=10.1371/journal.pone.0069045" TargetMode="External"/><Relationship Id="rId12" Type="http://schemas.openxmlformats.org/officeDocument/2006/relationships/hyperlink" Target="https://journals.sagepub.com/doi/full/10.1177/0956797612464659" TargetMode="External"/><Relationship Id="rId17" Type="http://schemas.openxmlformats.org/officeDocument/2006/relationships/hyperlink" Target="https://www.ncbi.nlm.nih.gov/pubmed/24906067" TargetMode="External"/><Relationship Id="rId25" Type="http://schemas.openxmlformats.org/officeDocument/2006/relationships/hyperlink" Target="https://www.ncbi.nlm.nih.gov/pubmed/24662966" TargetMode="External"/><Relationship Id="rId33" Type="http://schemas.openxmlformats.org/officeDocument/2006/relationships/hyperlink" Target="https://link.springer.com/article/10.1186/1476-072X-7-20" TargetMode="External"/><Relationship Id="rId38" Type="http://schemas.openxmlformats.org/officeDocument/2006/relationships/hyperlink" Target="https://www.ncbi.nlm.nih.gov/pubmed/22243906" TargetMode="External"/><Relationship Id="rId46" Type="http://schemas.openxmlformats.org/officeDocument/2006/relationships/hyperlink" Target="https://www.ncbi.nlm.nih.gov/pmc/articles/PMC1215553/" TargetMode="External"/><Relationship Id="rId59" Type="http://schemas.openxmlformats.org/officeDocument/2006/relationships/hyperlink" Target="https://www.sciencedirect.com/science/article/pii/S0277953612003565" TargetMode="External"/><Relationship Id="rId67" Type="http://schemas.openxmlformats.org/officeDocument/2006/relationships/hyperlink" Target="https://www.sciencedirect.com/science/article/pii/S0013935118303323" TargetMode="External"/><Relationship Id="rId20" Type="http://schemas.openxmlformats.org/officeDocument/2006/relationships/hyperlink" Target="https://www.ncbi.nlm.nih.gov/pubmed/21348919" TargetMode="External"/><Relationship Id="rId41" Type="http://schemas.openxmlformats.org/officeDocument/2006/relationships/hyperlink" Target="https://www.ncbi.nlm.nih.gov/pubmed/22795498" TargetMode="External"/><Relationship Id="rId54" Type="http://schemas.openxmlformats.org/officeDocument/2006/relationships/hyperlink" Target="https://www.pnas.org/content/112/26/7937" TargetMode="External"/><Relationship Id="rId62" Type="http://schemas.openxmlformats.org/officeDocument/2006/relationships/hyperlink" Target="https://www.sciencedirect.com/science/article/pii/S0013935118303323" TargetMode="External"/><Relationship Id="rId70"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pubmed.ncbi.nlm.nih.gov/18085417/" TargetMode="External"/><Relationship Id="rId3" Type="http://schemas.openxmlformats.org/officeDocument/2006/relationships/hyperlink" Target="http://randd.defra.gov.uk/Default.aspx?Menu=Menu&amp;Module=More&amp;Location=None&amp;ProjectID=20027&amp;FromSearch=Y&amp;Publisher=1&amp;SearchText=urban" TargetMode="External"/><Relationship Id="rId7" Type="http://schemas.openxmlformats.org/officeDocument/2006/relationships/hyperlink" Target="https://esajournals.onlinelibrary.wiley.com/doi/abs/10.1890/140286" TargetMode="External"/><Relationship Id="rId2" Type="http://schemas.openxmlformats.org/officeDocument/2006/relationships/hyperlink" Target="http://randd.defra.gov.uk/Default.aspx?Menu=Menu&amp;Module=More&amp;Location=None&amp;ProjectID=20027&amp;FromSearch=Y&amp;Publisher=1&amp;SearchText=urban" TargetMode="External"/><Relationship Id="rId1" Type="http://schemas.openxmlformats.org/officeDocument/2006/relationships/hyperlink" Target="https://link.springer.com/article/10.1007/s10661-005-8039-2" TargetMode="External"/><Relationship Id="rId6" Type="http://schemas.openxmlformats.org/officeDocument/2006/relationships/hyperlink" Target="http://www.noiseandhealth.org/article.asp?issn=1463-1741;year=2014;volume=16;issue=70;spage=157;epage=165;aulast=Dzhambov" TargetMode="External"/><Relationship Id="rId5" Type="http://schemas.openxmlformats.org/officeDocument/2006/relationships/hyperlink" Target="https://www.sciencedirect.com/science/article/pii/S1618866715001879?via%3Dihub" TargetMode="External"/><Relationship Id="rId10" Type="http://schemas.openxmlformats.org/officeDocument/2006/relationships/printerSettings" Target="../printerSettings/printerSettings10.bin"/><Relationship Id="rId4" Type="http://schemas.openxmlformats.org/officeDocument/2006/relationships/hyperlink" Target="https://reader.elsevier.com/reader/sd/pii/S0048969717311518?token=62CA3F1E071494F97601AC1681068518D2CC6C5DC1C5F3C94391D1B448C22EA0756964DC6A3B372C9E28AF7E869CBAFA" TargetMode="External"/><Relationship Id="rId9" Type="http://schemas.openxmlformats.org/officeDocument/2006/relationships/hyperlink" Target="https://www.sciencedirect.com/science/article/pii/S1618866715001879?via%3Dihub"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ons.gov.uk/economy/environmentalaccounts/articles/urbangreenspacesraisenearbyhousepricesbyanaverageof2500/2019-10-14" TargetMode="External"/><Relationship Id="rId13" Type="http://schemas.openxmlformats.org/officeDocument/2006/relationships/hyperlink" Target="https://www.gensler.com/uploads/document/220/file/Open_Space_03_08_2011.pdf" TargetMode="External"/><Relationship Id="rId18"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26" Type="http://schemas.openxmlformats.org/officeDocument/2006/relationships/printerSettings" Target="../printerSettings/printerSettings11.bin"/><Relationship Id="rId3" Type="http://schemas.openxmlformats.org/officeDocument/2006/relationships/hyperlink" Target="https://reader.elsevier.com/reader/sd/pii/S0301479711002167?token=1855BD5B938D45E4ED1758DAEC9C25F9E81D28F3A13012EAF9C4151F2C53586380F861A46496424A10162BE403D14880" TargetMode="External"/><Relationship Id="rId21"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7" Type="http://schemas.openxmlformats.org/officeDocument/2006/relationships/hyperlink" Target="http://www.actrees.org/files/Research/laverne_trees_and_rent.pdf" TargetMode="External"/><Relationship Id="rId12" Type="http://schemas.openxmlformats.org/officeDocument/2006/relationships/hyperlink" Target="https://www.sciencedirect.com/science/article/pii/S0169204600000396?via%3Dihub" TargetMode="External"/><Relationship Id="rId17" Type="http://schemas.openxmlformats.org/officeDocument/2006/relationships/hyperlink" Target="https://www.wur.nl/en/Publication-details.htm?publicationId=publication-way-333132353135" TargetMode="External"/><Relationship Id="rId25" Type="http://schemas.openxmlformats.org/officeDocument/2006/relationships/hyperlink" Target="https://www.sciencedirect.com/science/article/pii/S0169204600000396?via%3Dihub" TargetMode="External"/><Relationship Id="rId2" Type="http://schemas.openxmlformats.org/officeDocument/2006/relationships/hyperlink" Target="https://www.london.gov.uk/sites/default/files/gla_migrate_files_destination/GLAE-wp-42.pdf" TargetMode="External"/><Relationship Id="rId16" Type="http://schemas.openxmlformats.org/officeDocument/2006/relationships/hyperlink" Target="https://www.wur.nl/en/Publication-details.htm?publicationId=publication-way-333132353135" TargetMode="External"/><Relationship Id="rId20" Type="http://schemas.openxmlformats.org/officeDocument/2006/relationships/hyperlink" Target="https://reader.elsevier.com/reader/sd/pii/S0301479711002167?token=1855BD5B938D45E4ED1758DAEC9C25F9E81D28F3A13012EAF9C4151F2C53586380F861A46496424A10162BE403D14880" TargetMode="External"/><Relationship Id="rId1" Type="http://schemas.openxmlformats.org/officeDocument/2006/relationships/hyperlink" Target="http://randd.defra.gov.uk/Document.aspx?Document=11406_GI_Economic_Catalyst_Final_Report_July2013.pdf" TargetMode="External"/><Relationship Id="rId6" Type="http://schemas.openxmlformats.org/officeDocument/2006/relationships/hyperlink" Target="https://webarchive.nationalarchives.gov.uk/20110118095356/http:/www.cabe.org.uk/files/does-money-grow-on-trees.pdf" TargetMode="External"/><Relationship Id="rId11" Type="http://schemas.openxmlformats.org/officeDocument/2006/relationships/hyperlink" Target="https://www.wur.nl/en/Publication-details.htm?publicationId=publication-way-333132353135" TargetMode="External"/><Relationship Id="rId24" Type="http://schemas.openxmlformats.org/officeDocument/2006/relationships/hyperlink" Target="https://www.sciencedirect.com/science/article/pii/S0169204600000396?via%3Dihub" TargetMode="External"/><Relationship Id="rId5"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15" Type="http://schemas.openxmlformats.org/officeDocument/2006/relationships/hyperlink" Target="https://www.wur.nl/en/Publication-details.htm?publicationId=publication-way-333132353135" TargetMode="External"/><Relationship Id="rId23" Type="http://schemas.openxmlformats.org/officeDocument/2006/relationships/hyperlink" Target="https://www.sciencedirect.com/science/article/pii/S0169204600000396?via%3Dihub" TargetMode="External"/><Relationship Id="rId10" Type="http://schemas.openxmlformats.org/officeDocument/2006/relationships/hyperlink" Target="https://www.gensler.com/uploads/document/220/file/Open_Space_03_08_2011.pdf" TargetMode="External"/><Relationship Id="rId19"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4"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9" Type="http://schemas.openxmlformats.org/officeDocument/2006/relationships/hyperlink" Target="https://www.ons.gov.uk/economy/environmentalaccounts/articles/urbangreenspacesraisenearbyhousepricesbyanaverageof2500/2019-10-14" TargetMode="External"/><Relationship Id="rId14" Type="http://schemas.openxmlformats.org/officeDocument/2006/relationships/hyperlink" Target="https://webarchive.nationalarchives.gov.uk/20110118095356/http:/www.cabe.org.uk/files/does-money-grow-on-trees.pdf" TargetMode="External"/><Relationship Id="rId22"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besjournals.onlinelibrary.wiley.com/doi/full/10.1111/1365-2664.13475" TargetMode="External"/><Relationship Id="rId3" Type="http://schemas.openxmlformats.org/officeDocument/2006/relationships/hyperlink" Target="https://www.springerprofessional.de/en/determinants-of-species-richness-within-and-across-taxonomic-gro/12025348" TargetMode="External"/><Relationship Id="rId7" Type="http://schemas.openxmlformats.org/officeDocument/2006/relationships/hyperlink" Target="https://besjournals.onlinelibrary.wiley.com/doi/full/10.1111/1365-2664.13475" TargetMode="External"/><Relationship Id="rId2" Type="http://schemas.openxmlformats.org/officeDocument/2006/relationships/hyperlink" Target="https://besjournals.onlinelibrary.wiley.com/doi/full/10.1111/1365-2664.13475" TargetMode="External"/><Relationship Id="rId1" Type="http://schemas.openxmlformats.org/officeDocument/2006/relationships/hyperlink" Target="https://www.forestresearch.gov.uk/tools-and-resources/urban-regeneration-and-greenspace-partnership/greenspace-in-practice/benefits-of-greenspace/biodiversity/" TargetMode="External"/><Relationship Id="rId6" Type="http://schemas.openxmlformats.org/officeDocument/2006/relationships/hyperlink" Target="https://besjournals.onlinelibrary.wiley.com/doi/full/10.1111/1365-2664.13475" TargetMode="External"/><Relationship Id="rId5" Type="http://schemas.openxmlformats.org/officeDocument/2006/relationships/hyperlink" Target="https://besjournals.onlinelibrary.wiley.com/doi/full/10.1111/1365-2664.13475" TargetMode="External"/><Relationship Id="rId4" Type="http://schemas.openxmlformats.org/officeDocument/2006/relationships/hyperlink" Target="https://link.springer.com/article/10.1007/s11252-013-0316-1" TargetMode="External"/><Relationship Id="rId9"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s://journals.sagepub.com/doi/abs/10.1177/0013916503260236" TargetMode="External"/><Relationship Id="rId13" Type="http://schemas.openxmlformats.org/officeDocument/2006/relationships/hyperlink" Target="https://www.naturewithin.info/Roadside/RdsdSftyTexas_L&amp;UP.pdf" TargetMode="External"/><Relationship Id="rId18" Type="http://schemas.openxmlformats.org/officeDocument/2006/relationships/hyperlink" Target="http://citeseerx.ist.psu.edu/viewdoc/download?doi=10.1.1.559.1515&amp;rep=rep1&amp;type=pdf" TargetMode="External"/><Relationship Id="rId26" Type="http://schemas.openxmlformats.org/officeDocument/2006/relationships/printerSettings" Target="../printerSettings/printerSettings13.bin"/><Relationship Id="rId3" Type="http://schemas.openxmlformats.org/officeDocument/2006/relationships/hyperlink" Target="https://www.ncbi.nlm.nih.gov/pubmed/23188553" TargetMode="External"/><Relationship Id="rId21" Type="http://schemas.openxmlformats.org/officeDocument/2006/relationships/hyperlink" Target="https://pdfs.semanticscholar.org/442a/8983fb76744deac98ab521fd6c90a941e7ea.pdf" TargetMode="External"/><Relationship Id="rId7" Type="http://schemas.openxmlformats.org/officeDocument/2006/relationships/hyperlink" Target="https://www.sciencedirect.com/science/article/pii/S1353829207000512?via%3Dihub" TargetMode="External"/><Relationship Id="rId12" Type="http://schemas.openxmlformats.org/officeDocument/2006/relationships/hyperlink" Target="https://www.ncbi.nlm.nih.gov/pmc/articles/PMC3224254/" TargetMode="External"/><Relationship Id="rId17" Type="http://schemas.openxmlformats.org/officeDocument/2006/relationships/hyperlink" Target="https://www.sciencedirect.com/science/article/pii/S1389934108000518" TargetMode="External"/><Relationship Id="rId25" Type="http://schemas.openxmlformats.org/officeDocument/2006/relationships/hyperlink" Target="https://www.researchgate.net/publication/325734547_Expanding_The_Living_Architecture_in_Australia_Project_Expanding_The_Living_Architecture_in_Australia_GC15001" TargetMode="External"/><Relationship Id="rId2" Type="http://schemas.openxmlformats.org/officeDocument/2006/relationships/hyperlink" Target="https://pdfs.semanticscholar.org/442a/8983fb76744deac98ab521fd6c90a941e7ea.pdf" TargetMode="External"/><Relationship Id="rId16" Type="http://schemas.openxmlformats.org/officeDocument/2006/relationships/hyperlink" Target="https://journals.sagepub.com/doi/10.1068/a4196" TargetMode="External"/><Relationship Id="rId20" Type="http://schemas.openxmlformats.org/officeDocument/2006/relationships/hyperlink" Target="https://pdfs.semanticscholar.org/442a/8983fb76744deac98ab521fd6c90a941e7ea.pdf" TargetMode="External"/><Relationship Id="rId1" Type="http://schemas.openxmlformats.org/officeDocument/2006/relationships/hyperlink" Target="https://www.sciencedirect.com/science/article/pii/S0169204605000071" TargetMode="External"/><Relationship Id="rId6" Type="http://schemas.openxmlformats.org/officeDocument/2006/relationships/hyperlink" Target="https://journals.sagepub.com/doi/10.1177/0193841X04264945" TargetMode="External"/><Relationship Id="rId11" Type="http://schemas.openxmlformats.org/officeDocument/2006/relationships/hyperlink" Target="https://www.sciencedirect.com/science/article/pii/S0169204612002502?via%3Dihub" TargetMode="External"/><Relationship Id="rId24" Type="http://schemas.openxmlformats.org/officeDocument/2006/relationships/hyperlink" Target="https://reader.elsevier.com/reader/sd/pii/S0301479711002167?token=1855BD5B938D45E4ED1758DAEC9C25F9E81D28F3A13012EAF9C4151F2C53586380F861A46496424A10162BE403D14880" TargetMode="External"/><Relationship Id="rId5" Type="http://schemas.openxmlformats.org/officeDocument/2006/relationships/hyperlink" Target="https://journals.sagepub.com/doi/10.1177/0193841X04264945" TargetMode="External"/><Relationship Id="rId15" Type="http://schemas.openxmlformats.org/officeDocument/2006/relationships/hyperlink" Target="https://www.ncbi.nlm.nih.gov/pubmed/23931942" TargetMode="External"/><Relationship Id="rId23" Type="http://schemas.openxmlformats.org/officeDocument/2006/relationships/hyperlink" Target="https://reader.elsevier.com/reader/sd/pii/S0301479711002167?token=1855BD5B938D45E4ED1758DAEC9C25F9E81D28F3A13012EAF9C4151F2C53586380F861A46496424A10162BE403D14880" TargetMode="External"/><Relationship Id="rId10" Type="http://schemas.openxmlformats.org/officeDocument/2006/relationships/hyperlink" Target="https://journals.sagepub.com/doi/abs/10.1177/0042098013494417" TargetMode="External"/><Relationship Id="rId19" Type="http://schemas.openxmlformats.org/officeDocument/2006/relationships/hyperlink" Target="https://www.sciencedirect.com/science/article/pii/S0169204612002502?via%3Dihub" TargetMode="External"/><Relationship Id="rId4" Type="http://schemas.openxmlformats.org/officeDocument/2006/relationships/hyperlink" Target="https://www.sciencedirect.com/science/article/pii/S1618866710000026" TargetMode="External"/><Relationship Id="rId9" Type="http://schemas.openxmlformats.org/officeDocument/2006/relationships/hyperlink" Target="https://journals.sagepub.com/doi/10.1177/0193841X04264945" TargetMode="External"/><Relationship Id="rId14" Type="http://schemas.openxmlformats.org/officeDocument/2006/relationships/hyperlink" Target="https://journals.sagepub.com/doi/abs/10.1177/0013916503260236" TargetMode="External"/><Relationship Id="rId22" Type="http://schemas.openxmlformats.org/officeDocument/2006/relationships/hyperlink" Target="https://reader.elsevier.com/reader/sd/pii/S0301479711002167?token=1855BD5B938D45E4ED1758DAEC9C25F9E81D28F3A13012EAF9C4151F2C53586380F861A46496424A10162BE403D14880"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thenbs.com/PublicationIndex/documents/details?Pub=DOE&amp;DocID=258813" TargetMode="External"/><Relationship Id="rId2" Type="http://schemas.openxmlformats.org/officeDocument/2006/relationships/hyperlink" Target="https://www.fs.fed.us/pnw/pubs/journals/pnw_2003_wolf002.pdf" TargetMode="External"/><Relationship Id="rId1" Type="http://schemas.openxmlformats.org/officeDocument/2006/relationships/hyperlink" Target="https://thelandtrust.org.uk/wp-content/uploads/2018/02/The-economic-value-of-our-green-spaces.pdf" TargetMode="External"/><Relationship Id="rId6" Type="http://schemas.openxmlformats.org/officeDocument/2006/relationships/hyperlink" Target="https://www.cabdirect.org/cabdirect/abstract/20103070693" TargetMode="External"/><Relationship Id="rId5" Type="http://schemas.openxmlformats.org/officeDocument/2006/relationships/hyperlink" Target="https://www.fs.usda.gov/treesearch/pubs/34947" TargetMode="External"/><Relationship Id="rId4" Type="http://schemas.openxmlformats.org/officeDocument/2006/relationships/hyperlink" Target="https://www.tpl.org/economic-benefits-parks-and-open-space-199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ciencedirect.com/science/article/pii/S0269749112004885" TargetMode="External"/><Relationship Id="rId13" Type="http://schemas.openxmlformats.org/officeDocument/2006/relationships/hyperlink" Target="https://uk-air.defra.gov.uk/assets/documents/reports/cat09/1807251306_180509_Effects_of_vegetation_on_urban_air_pollution_v12_final.pdf" TargetMode="External"/><Relationship Id="rId18" Type="http://schemas.openxmlformats.org/officeDocument/2006/relationships/hyperlink" Target="https://reader.elsevier.com/reader/sd/pii/S0269749111001618?token=972EA68ECE55E31BD408FBB7391785F91305E73F27726099646A7BA4E97AA3B02543718F8ECE78EB3FCC0B98591DDF10" TargetMode="External"/><Relationship Id="rId26" Type="http://schemas.openxmlformats.org/officeDocument/2006/relationships/hyperlink" Target="https://besjournals.onlinelibrary.wiley.com/doi/epdf/10.1111/1365-2664.12469" TargetMode="External"/><Relationship Id="rId3" Type="http://schemas.openxmlformats.org/officeDocument/2006/relationships/hyperlink" Target="https://link.springer.com/article/10.1007/s10661-005-8039-2" TargetMode="External"/><Relationship Id="rId21" Type="http://schemas.openxmlformats.org/officeDocument/2006/relationships/hyperlink" Target="https://reader.elsevier.com/reader/sd/pii/S0269749111001618?token=972EA68ECE55E31BD408FBB7391785F91305E73F27726099646A7BA4E97AA3B02543718F8ECE78EB3FCC0B98591DDF10" TargetMode="External"/><Relationship Id="rId7" Type="http://schemas.openxmlformats.org/officeDocument/2006/relationships/hyperlink" Target="https://www.sciencedirect.com/science/article/pii/S0269749112004885" TargetMode="External"/><Relationship Id="rId12" Type="http://schemas.openxmlformats.org/officeDocument/2006/relationships/hyperlink" Target="https://www.sciencedirect.com/science/article/pii/S1352231015302958" TargetMode="External"/><Relationship Id="rId17" Type="http://schemas.openxmlformats.org/officeDocument/2006/relationships/hyperlink" Target="https://reader.elsevier.com/reader/sd/pii/S0269749111001618?token=972EA68ECE55E31BD408FBB7391785F91305E73F27726099646A7BA4E97AA3B02543718F8ECE78EB3FCC0B98591DDF10" TargetMode="External"/><Relationship Id="rId25" Type="http://schemas.openxmlformats.org/officeDocument/2006/relationships/hyperlink" Target="https://besjournals.onlinelibrary.wiley.com/doi/epdf/10.1111/1365-2664.12469" TargetMode="External"/><Relationship Id="rId2" Type="http://schemas.openxmlformats.org/officeDocument/2006/relationships/hyperlink" Target="https://link.springer.com/article/10.1007/s10661-005-8039-2" TargetMode="External"/><Relationship Id="rId16" Type="http://schemas.openxmlformats.org/officeDocument/2006/relationships/hyperlink" Target="https://onlinelibrary.wiley.com/doi/abs/10.1029/2009GL041675" TargetMode="External"/><Relationship Id="rId20" Type="http://schemas.openxmlformats.org/officeDocument/2006/relationships/hyperlink" Target="https://reader.elsevier.com/reader/sd/pii/S0269749111001618?token=972EA68ECE55E31BD408FBB7391785F91305E73F27726099646A7BA4E97AA3B02543718F8ECE78EB3FCC0B98591DDF10" TargetMode="External"/><Relationship Id="rId1" Type="http://schemas.openxmlformats.org/officeDocument/2006/relationships/hyperlink" Target="https://besjournals.onlinelibrary.wiley.com/doi/epdf/10.1111/1365-2664.12469" TargetMode="External"/><Relationship Id="rId6" Type="http://schemas.openxmlformats.org/officeDocument/2006/relationships/hyperlink" Target="https://www.sciencedirect.com/science/article/pii/S0269749112004885" TargetMode="External"/><Relationship Id="rId11" Type="http://schemas.openxmlformats.org/officeDocument/2006/relationships/hyperlink" Target="https://www.sciencedirect.com/science/article/pii/S1352231015302958" TargetMode="External"/><Relationship Id="rId24" Type="http://schemas.openxmlformats.org/officeDocument/2006/relationships/hyperlink" Target="https://besjournals.onlinelibrary.wiley.com/doi/epdf/10.1111/1365-2664.12469" TargetMode="External"/><Relationship Id="rId5" Type="http://schemas.openxmlformats.org/officeDocument/2006/relationships/hyperlink" Target="https://www.sciencedirect.com/science/article/pii/S0269749112004885" TargetMode="External"/><Relationship Id="rId15" Type="http://schemas.openxmlformats.org/officeDocument/2006/relationships/hyperlink" Target="https://www.sciencedirect.com/science/article/pii/S0269749113006441?via%3Dihub" TargetMode="External"/><Relationship Id="rId23" Type="http://schemas.openxmlformats.org/officeDocument/2006/relationships/hyperlink" Target="https://reader.elsevier.com/reader/sd/pii/S0048969717311518?token=62CA3F1E071494F97601AC1681068518D2CC6C5DC1C5F3C94391D1B448C22EA0756964DC6A3B372C9E28AF7E869CBAFA" TargetMode="External"/><Relationship Id="rId28" Type="http://schemas.openxmlformats.org/officeDocument/2006/relationships/printerSettings" Target="../printerSettings/printerSettings3.bin"/><Relationship Id="rId10" Type="http://schemas.openxmlformats.org/officeDocument/2006/relationships/hyperlink" Target="https://reader.elsevier.com/reader/sd/pii/S0048969717311518?token=62CA3F1E071494F97601AC1681068518D2CC6C5DC1C5F3C94391D1B448C22EA0756964DC6A3B372C9E28AF7E869CBAFA" TargetMode="External"/><Relationship Id="rId19" Type="http://schemas.openxmlformats.org/officeDocument/2006/relationships/hyperlink" Target="https://reader.elsevier.com/reader/sd/pii/S0269749111001618?token=972EA68ECE55E31BD408FBB7391785F91305E73F27726099646A7BA4E97AA3B02543718F8ECE78EB3FCC0B98591DDF10" TargetMode="External"/><Relationship Id="rId4" Type="http://schemas.openxmlformats.org/officeDocument/2006/relationships/hyperlink" Target="https://reader.elsevier.com/reader/sd/pii/S0269749111001618?token=972EA68ECE55E31BD408FBB7391785F91305E73F27726099646A7BA4E97AA3B02543718F8ECE78EB3FCC0B98591DDF10" TargetMode="External"/><Relationship Id="rId9" Type="http://schemas.openxmlformats.org/officeDocument/2006/relationships/hyperlink" Target="https://reader.elsevier.com/reader/sd/pii/S1352231016307336?token=83EB3EFFD603ED847025244FBCA1954FD863BBB8DD6287AE432BCD9E20CC53A5D4FA421095E665F4CCABFBBCF1791A16" TargetMode="External"/><Relationship Id="rId14" Type="http://schemas.openxmlformats.org/officeDocument/2006/relationships/hyperlink" Target="https://www.sciencedirect.com/science/article/pii/S0269749113006441?via%3Dihub" TargetMode="External"/><Relationship Id="rId22" Type="http://schemas.openxmlformats.org/officeDocument/2006/relationships/hyperlink" Target="https://reader.elsevier.com/reader/sd/pii/S0048969717311518?token=62CA3F1E071494F97601AC1681068518D2CC6C5DC1C5F3C94391D1B448C22EA0756964DC6A3B372C9E28AF7E869CBAFA" TargetMode="External"/><Relationship Id="rId27" Type="http://schemas.openxmlformats.org/officeDocument/2006/relationships/hyperlink" Target="https://besjournals.onlinelibrary.wiley.com/doi/epdf/10.1111/1365-2664.1246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esjournals.onlinelibrary.wiley.com/doi/full/10.1111/1365-2664.12469" TargetMode="External"/><Relationship Id="rId13" Type="http://schemas.openxmlformats.org/officeDocument/2006/relationships/hyperlink" Target="https://besjournals.onlinelibrary.wiley.com/doi/full/10.1111/j.1365-2664.2011.02021.x" TargetMode="External"/><Relationship Id="rId18" Type="http://schemas.openxmlformats.org/officeDocument/2006/relationships/hyperlink" Target="http://scholar.google.co.uk/scholar_url?url=https://www.fs.usda.gov/treesearch/pubs/download/15881.pdf&amp;hl=en&amp;sa=X&amp;scisig=AAGBfm3S2xN7BQrwghDTlu2qm7t3Mo1YDQ&amp;nossl=1&amp;oi=scholarr" TargetMode="External"/><Relationship Id="rId26" Type="http://schemas.openxmlformats.org/officeDocument/2006/relationships/hyperlink" Target="https://www.itreetools.org/resources/reports/Barcelona%20Ecosystem%20Analysis.pdf" TargetMode="External"/><Relationship Id="rId3" Type="http://schemas.openxmlformats.org/officeDocument/2006/relationships/hyperlink" Target="https://pdfs.semanticscholar.org/b359/a54de1c1d9e55c34a3961b3f71395599b7ae.pdf?_ga=2.147380660.205159621.1576514764-1579559006.1573486351" TargetMode="External"/><Relationship Id="rId21" Type="http://schemas.openxmlformats.org/officeDocument/2006/relationships/hyperlink" Target="http://scholar.google.co.uk/scholar_url?url=https://www.fs.usda.gov/treesearch/pubs/download/15881.pdf&amp;hl=en&amp;sa=X&amp;scisig=AAGBfm3S2xN7BQrwghDTlu2qm7t3Mo1YDQ&amp;nossl=1&amp;oi=scholarr" TargetMode="External"/><Relationship Id="rId34" Type="http://schemas.openxmlformats.org/officeDocument/2006/relationships/printerSettings" Target="../printerSettings/printerSettings4.bin"/><Relationship Id="rId7" Type="http://schemas.openxmlformats.org/officeDocument/2006/relationships/hyperlink" Target="https://esajournals.onlinelibrary.wiley.com/doi/pdf/10.1890/1051-0761%282006%29016%5B0555%3AUIGCPE%5D2.0.CO%3B2" TargetMode="External"/><Relationship Id="rId12" Type="http://schemas.openxmlformats.org/officeDocument/2006/relationships/hyperlink" Target="https://besjournals.onlinelibrary.wiley.com/doi/full/10.1111/j.1365-2664.2011.02021.x" TargetMode="External"/><Relationship Id="rId17" Type="http://schemas.openxmlformats.org/officeDocument/2006/relationships/hyperlink" Target="http://publications.naturalengland.org.uk/publication/1412347" TargetMode="External"/><Relationship Id="rId25" Type="http://schemas.openxmlformats.org/officeDocument/2006/relationships/hyperlink" Target="https://www.itreetools.org/resources/reports/Barcelona%20Ecosystem%20Analysis.pdf" TargetMode="External"/><Relationship Id="rId33" Type="http://schemas.openxmlformats.org/officeDocument/2006/relationships/hyperlink" Target="https://www.researchgate.net/publication/301490730_What_Types_of_Urban_Greenspace_are_Better_for_Carbon_Dioxide_Sequestration" TargetMode="External"/><Relationship Id="rId2" Type="http://schemas.openxmlformats.org/officeDocument/2006/relationships/hyperlink" Target="https://pdfs.semanticscholar.org/b359/a54de1c1d9e55c34a3961b3f71395599b7ae.pdf?_ga=2.147380660.205159621.1576514764-1579559006.1573486351" TargetMode="External"/><Relationship Id="rId16" Type="http://schemas.openxmlformats.org/officeDocument/2006/relationships/hyperlink" Target="https://www.sciencedirect.com/science/article/pii/S0269749101002147" TargetMode="External"/><Relationship Id="rId20" Type="http://schemas.openxmlformats.org/officeDocument/2006/relationships/hyperlink" Target="https://besjournals.onlinelibrary.wiley.com/doi/full/10.1111/1365-2664.12469" TargetMode="External"/><Relationship Id="rId29" Type="http://schemas.openxmlformats.org/officeDocument/2006/relationships/hyperlink" Target="https://besjournals.onlinelibrary.wiley.com/doi/full/10.1111/j.1365-2664.2011.02021.x" TargetMode="External"/><Relationship Id="rId1" Type="http://schemas.openxmlformats.org/officeDocument/2006/relationships/hyperlink" Target="https://pdfs.semanticscholar.org/b359/a54de1c1d9e55c34a3961b3f71395599b7ae.pdf?_ga=2.147380660.205159621.1576514764-1579559006.1573486351" TargetMode="External"/><Relationship Id="rId6" Type="http://schemas.openxmlformats.org/officeDocument/2006/relationships/hyperlink" Target="https://esajournals.onlinelibrary.wiley.com/doi/pdf/10.1890/1051-0761%282006%29016%5B0555%3AUIGCPE%5D2.0.CO%3B2" TargetMode="External"/><Relationship Id="rId11" Type="http://schemas.openxmlformats.org/officeDocument/2006/relationships/hyperlink" Target="https://onlinelibrary.wiley.com/doi/abs/10.1029/2009GL041675" TargetMode="External"/><Relationship Id="rId24" Type="http://schemas.openxmlformats.org/officeDocument/2006/relationships/hyperlink" Target="https://www.sciencedirect.com/science/article/pii/S0169204611002891?via%3Dihub" TargetMode="External"/><Relationship Id="rId32" Type="http://schemas.openxmlformats.org/officeDocument/2006/relationships/hyperlink" Target="https://www.researchgate.net/publication/301490730_What_Types_of_Urban_Greenspace_are_Better_for_Carbon_Dioxide_Sequestration" TargetMode="External"/><Relationship Id="rId5" Type="http://schemas.openxmlformats.org/officeDocument/2006/relationships/hyperlink" Target="https://www.researchgate.net/publication/301490730_What_Types_of_Urban_Greenspace_are_Better_for_Carbon_Dioxide_Sequestration" TargetMode="External"/><Relationship Id="rId15" Type="http://schemas.openxmlformats.org/officeDocument/2006/relationships/hyperlink" Target="http://scholar.google.co.uk/scholar_url?url=https://www.fs.usda.gov/treesearch/pubs/download/15881.pdf&amp;hl=en&amp;sa=X&amp;scisig=AAGBfm3S2xN7BQrwghDTlu2qm7t3Mo1YDQ&amp;nossl=1&amp;oi=scholarr" TargetMode="External"/><Relationship Id="rId23" Type="http://schemas.openxmlformats.org/officeDocument/2006/relationships/hyperlink" Target="https://www.sciencedirect.com/science/article/pii/S0169204611002891?via%3Dihub" TargetMode="External"/><Relationship Id="rId28" Type="http://schemas.openxmlformats.org/officeDocument/2006/relationships/hyperlink" Target="http://nora.nerc.ac.uk/id/eprint/8738/" TargetMode="External"/><Relationship Id="rId10" Type="http://schemas.openxmlformats.org/officeDocument/2006/relationships/hyperlink" Target="http://publications.naturalengland.org.uk/publication/1412347" TargetMode="External"/><Relationship Id="rId19" Type="http://schemas.openxmlformats.org/officeDocument/2006/relationships/hyperlink" Target="https://onlinelibrary.wiley.com/doi/abs/10.1029/2009GL041675" TargetMode="External"/><Relationship Id="rId31" Type="http://schemas.openxmlformats.org/officeDocument/2006/relationships/hyperlink" Target="https://www.researchgate.net/publication/301490730_What_Types_of_Urban_Greenspace_are_Better_for_Carbon_Dioxide_Sequestration" TargetMode="External"/><Relationship Id="rId4" Type="http://schemas.openxmlformats.org/officeDocument/2006/relationships/hyperlink" Target="https://pdfs.semanticscholar.org/b359/a54de1c1d9e55c34a3961b3f71395599b7ae.pdf?_ga=2.147380660.205159621.1576514764-1579559006.1573486351" TargetMode="External"/><Relationship Id="rId9" Type="http://schemas.openxmlformats.org/officeDocument/2006/relationships/hyperlink" Target="http://scholar.google.co.uk/scholar_url?url=https://www.fs.usda.gov/treesearch/pubs/download/15881.pdf&amp;hl=en&amp;sa=X&amp;scisig=AAGBfm3S2xN7BQrwghDTlu2qm7t3Mo1YDQ&amp;nossl=1&amp;oi=scholarr" TargetMode="External"/><Relationship Id="rId14" Type="http://schemas.openxmlformats.org/officeDocument/2006/relationships/hyperlink" Target="https://www.sciencedirect.com/science/article/pii/S0269749101002147" TargetMode="External"/><Relationship Id="rId22" Type="http://schemas.openxmlformats.org/officeDocument/2006/relationships/hyperlink" Target="http://scholar.google.co.uk/scholar_url?url=https://www.fs.usda.gov/treesearch/pubs/download/15881.pdf&amp;hl=en&amp;sa=X&amp;scisig=AAGBfm3S2xN7BQrwghDTlu2qm7t3Mo1YDQ&amp;nossl=1&amp;oi=scholarr" TargetMode="External"/><Relationship Id="rId27" Type="http://schemas.openxmlformats.org/officeDocument/2006/relationships/hyperlink" Target="https://pdfs.semanticscholar.org/b359/a54de1c1d9e55c34a3961b3f71395599b7ae.pdf?_ga=2.147380660.205159621.1576514764-1579559006.1573486351" TargetMode="External"/><Relationship Id="rId30" Type="http://schemas.openxmlformats.org/officeDocument/2006/relationships/hyperlink" Target="https://besjournals.onlinelibrary.wiley.com/doi/full/10.1111/1365-2664.12469"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besjournals.onlinelibrary.wiley.com/doi/epdf/10.1111/1365-2664.12469" TargetMode="External"/><Relationship Id="rId7" Type="http://schemas.openxmlformats.org/officeDocument/2006/relationships/hyperlink" Target="https://www.sciencedirect.com/science/article/pii/S0301479712000163?via%3Dihub" TargetMode="External"/><Relationship Id="rId2" Type="http://schemas.openxmlformats.org/officeDocument/2006/relationships/hyperlink" Target="https://www.sciencedirect.com/science/article/pii/S0301479712000163?via%3Dihub" TargetMode="External"/><Relationship Id="rId1" Type="http://schemas.openxmlformats.org/officeDocument/2006/relationships/hyperlink" Target="https://besjournals.onlinelibrary.wiley.com/doi/epdf/10.1111/1365-2664.12469" TargetMode="External"/><Relationship Id="rId6" Type="http://schemas.openxmlformats.org/officeDocument/2006/relationships/hyperlink" Target="https://www.sciencedirect.com/science/article/pii/S0301479712000163?via%3Dihub" TargetMode="External"/><Relationship Id="rId5" Type="http://schemas.openxmlformats.org/officeDocument/2006/relationships/hyperlink" Target="https://besjournals.onlinelibrary.wiley.com/doi/epdf/10.1111/1365-2664.12469" TargetMode="External"/><Relationship Id="rId4" Type="http://schemas.openxmlformats.org/officeDocument/2006/relationships/hyperlink" Target="https://besjournals.onlinelibrary.wiley.com/doi/epdf/10.1111/1365-2664.1246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ascelibrary.org/doi/pdf/10.1061/%28ASCE%290733-9372%281998%29124%3A11%281121%29" TargetMode="External"/><Relationship Id="rId13" Type="http://schemas.openxmlformats.org/officeDocument/2006/relationships/hyperlink" Target="https://ascelibrary.org/doi/pdf/10.1061/%28ASCE%290733-9372%281998%29124%3A11%281121%29" TargetMode="External"/><Relationship Id="rId18"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3" Type="http://schemas.openxmlformats.org/officeDocument/2006/relationships/hyperlink" Target="https://journals.sagepub.com/doi/10.3141/1890-16" TargetMode="External"/><Relationship Id="rId7" Type="http://schemas.openxmlformats.org/officeDocument/2006/relationships/hyperlink" Target="https://ascelibrary.org/doi/pdf/10.1061/%28ASCE%290733-9372%281998%29124%3A11%281121%29" TargetMode="External"/><Relationship Id="rId12" Type="http://schemas.openxmlformats.org/officeDocument/2006/relationships/hyperlink" Target="https://ascelibrary.org/doi/pdf/10.1061/%28ASCE%290733-9372%281998%29124%3A11%281121%29" TargetMode="External"/><Relationship Id="rId17"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2" Type="http://schemas.openxmlformats.org/officeDocument/2006/relationships/hyperlink" Target="https://ascelibrary.org/doi/pdf/10.1061/%28ASCE%290733-9372%281998%29124%3A11%281121%29" TargetMode="External"/><Relationship Id="rId16" Type="http://schemas.openxmlformats.org/officeDocument/2006/relationships/hyperlink" Target="https://www.researchgate.net/publication/318562077_The_efficiency_of_vegetative_buffer_strips_in_runoff_quality_and_quantity_control/link/599d151e0f7e9b892bb007d3/download" TargetMode="External"/><Relationship Id="rId20" Type="http://schemas.openxmlformats.org/officeDocument/2006/relationships/printerSettings" Target="../printerSettings/printerSettings6.bin"/><Relationship Id="rId1" Type="http://schemas.openxmlformats.org/officeDocument/2006/relationships/hyperlink" Target="../../../../Microsoft/Rachel.Morrison/AppData/Local/Microsoft/Windows/INetCache/Content.Outlook/P1NWYYEQ/The%20Trust%20for%20Public%20Land.%20(2010).%20The%20Economic%20Benefits%20of%20Denver&#8217;s%20Park%20and%20Recreation%20System" TargetMode="External"/><Relationship Id="rId6" Type="http://schemas.openxmlformats.org/officeDocument/2006/relationships/hyperlink" Target="https://www.researchgate.net/publication/318562077_The_efficiency_of_vegetative_buffer_strips_in_runoff_quality_and_quantity_control/link/599d151e0f7e9b892bb007d3/download" TargetMode="External"/><Relationship Id="rId11" Type="http://schemas.openxmlformats.org/officeDocument/2006/relationships/hyperlink" Target="https://ascelibrary.org/doi/pdf/10.1061/%28ASCE%290733-9372%281998%29124%3A11%281121%29" TargetMode="External"/><Relationship Id="rId5" Type="http://schemas.openxmlformats.org/officeDocument/2006/relationships/hyperlink" Target="https://reader.elsevier.com/reader/sd/pii/S0048969719310502?token=08F549D00AF7484B46B9FBD34FD9037F9A8F15C23B28C160F9BA204EC29A3F5070C5835EFE3AB06277647E396AFF758D" TargetMode="External"/><Relationship Id="rId15" Type="http://schemas.openxmlformats.org/officeDocument/2006/relationships/hyperlink" Target="https://www.researchgate.net/publication/318562077_The_efficiency_of_vegetative_buffer_strips_in_runoff_quality_and_quantity_control/link/599d151e0f7e9b892bb007d3/download" TargetMode="External"/><Relationship Id="rId10" Type="http://schemas.openxmlformats.org/officeDocument/2006/relationships/hyperlink" Target="https://ascelibrary.org/doi/pdf/10.1061/%28ASCE%290733-9372%281998%29124%3A11%281121%29" TargetMode="External"/><Relationship Id="rId19"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4"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9" Type="http://schemas.openxmlformats.org/officeDocument/2006/relationships/hyperlink" Target="https://ascelibrary.org/doi/pdf/10.1061/%28ASCE%290733-9372%281998%29124%3A11%281121%29" TargetMode="External"/><Relationship Id="rId14" Type="http://schemas.openxmlformats.org/officeDocument/2006/relationships/hyperlink" Target="https://ascelibrary.org/doi/pdf/10.1061/%28ASCE%290733-9372%281998%29124%3A11%281121%2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iencedirect.com/science/article/abs/pii/S0378778805000794" TargetMode="External"/><Relationship Id="rId13" Type="http://schemas.openxmlformats.org/officeDocument/2006/relationships/hyperlink" Target="https://journals.sagepub.com/doi/10.1191/0143624402bt031oa" TargetMode="External"/><Relationship Id="rId18" Type="http://schemas.openxmlformats.org/officeDocument/2006/relationships/hyperlink" Target="https://www.sciencedirect.com/science/article/pii/S1618866713000046" TargetMode="External"/><Relationship Id="rId3" Type="http://schemas.openxmlformats.org/officeDocument/2006/relationships/hyperlink" Target="https://pdfs.semanticscholar.org/1b52/50fc0f5deba5df8672d48e0180a9930798eb.pdf?_ga=2.204202137.826946331.1576768438-1579559006.1573486351" TargetMode="External"/><Relationship Id="rId21" Type="http://schemas.openxmlformats.org/officeDocument/2006/relationships/hyperlink" Target="https://pdfs.semanticscholar.org/1b52/50fc0f5deba5df8672d48e0180a9930798eb.pdf?_ga=2.204202137.826946331.1576768438-1579559006.1573486351" TargetMode="External"/><Relationship Id="rId7" Type="http://schemas.openxmlformats.org/officeDocument/2006/relationships/hyperlink" Target="https://www.sciencedirect.com/science/article/abs/pii/S0378778805000794" TargetMode="External"/><Relationship Id="rId12" Type="http://schemas.openxmlformats.org/officeDocument/2006/relationships/hyperlink" Target="https://www.sciencedirect.com/science/article/pii/S0921344912000110" TargetMode="External"/><Relationship Id="rId17" Type="http://schemas.openxmlformats.org/officeDocument/2006/relationships/hyperlink" Target="https://www.sciencedirect.com/science/article/abs/pii/S1618866712000611" TargetMode="External"/><Relationship Id="rId25" Type="http://schemas.openxmlformats.org/officeDocument/2006/relationships/printerSettings" Target="../printerSettings/printerSettings7.bin"/><Relationship Id="rId2" Type="http://schemas.openxmlformats.org/officeDocument/2006/relationships/hyperlink" Target="https://environmentalevidencejournal.biomedcentral.com/articles/10.1186/s13750-016-0054-y" TargetMode="External"/><Relationship Id="rId16" Type="http://schemas.openxmlformats.org/officeDocument/2006/relationships/hyperlink" Target="https://journals.sagepub.com/doi/10.1191/0143624402bt031oa" TargetMode="External"/><Relationship Id="rId20" Type="http://schemas.openxmlformats.org/officeDocument/2006/relationships/hyperlink" Target="https://link.springer.com/article/10.1007%2Fs00704-006-0259-z" TargetMode="External"/><Relationship Id="rId1" Type="http://schemas.openxmlformats.org/officeDocument/2006/relationships/hyperlink" Target="https://www.sciencedirect.com/science/article/pii/S0378778899000183/pdfft?md5=82021a57f7f47760602c6533736456fe&amp;pid=1-s2.0-S0378778899000183-main.pdf" TargetMode="External"/><Relationship Id="rId6" Type="http://schemas.openxmlformats.org/officeDocument/2006/relationships/hyperlink" Target="https://www.sciencedirect.com/science/article/pii/S0048969714009036?via%3Dihub" TargetMode="External"/><Relationship Id="rId11" Type="http://schemas.openxmlformats.org/officeDocument/2006/relationships/hyperlink" Target="https://www.sciencedirect.com/science/article/pii/S016920461000054X" TargetMode="External"/><Relationship Id="rId24" Type="http://schemas.openxmlformats.org/officeDocument/2006/relationships/hyperlink" Target="https://www.sciencedirect.com/science/article/pii/S0048969714009036?via%3Dihub" TargetMode="External"/><Relationship Id="rId5" Type="http://schemas.openxmlformats.org/officeDocument/2006/relationships/hyperlink" Target="https://link.springer.com/article/10.1007%2Fs00704-006-0259-z" TargetMode="External"/><Relationship Id="rId15" Type="http://schemas.openxmlformats.org/officeDocument/2006/relationships/hyperlink" Target="https://www.fs.usda.gov/ccrc/sites/default/files/Gill_Adapting_Cities.pdf" TargetMode="External"/><Relationship Id="rId23" Type="http://schemas.openxmlformats.org/officeDocument/2006/relationships/hyperlink" Target="https://environmentalevidencejournal.biomedcentral.com/articles/10.1186/s13750-016-0054-y" TargetMode="External"/><Relationship Id="rId10" Type="http://schemas.openxmlformats.org/officeDocument/2006/relationships/hyperlink" Target="https://www.sciencedirect.com/science/article/pii/S0169204606002076" TargetMode="External"/><Relationship Id="rId19" Type="http://schemas.openxmlformats.org/officeDocument/2006/relationships/hyperlink" Target="https://www.toronto.ca/legdocs/mmis/2015/hl/bgrd/backgroundfile-83422.pdf" TargetMode="External"/><Relationship Id="rId4" Type="http://schemas.openxmlformats.org/officeDocument/2006/relationships/hyperlink" Target="https://link.springer.com/article/10.1007%2Fs11252-013-0325-0" TargetMode="External"/><Relationship Id="rId9" Type="http://schemas.openxmlformats.org/officeDocument/2006/relationships/hyperlink" Target="https://www.sciencedirect.com/sdfe/reader/pii/S0360132311001363/pdf" TargetMode="External"/><Relationship Id="rId14" Type="http://schemas.openxmlformats.org/officeDocument/2006/relationships/hyperlink" Target="https://www.research.manchester.ac.uk/portal/en/publications/city-form-and-natural-process--indicators-for-the-ecological-performance-of-urban-areas-and-their-application-to-merseyside-uk(b45fdd94-6229-4ccc-a687-8291b2b24cd4)/export.html" TargetMode="External"/><Relationship Id="rId22" Type="http://schemas.openxmlformats.org/officeDocument/2006/relationships/hyperlink" Target="https://pdfs.semanticscholar.org/1b52/50fc0f5deba5df8672d48e0180a9930798eb.pdf?_ga=2.204202137.826946331.1576768438-1579559006.157348635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reader.elsevier.com/reader/sd/pii/S0360132314000559?token=A0B9B903B7B1095509BD33023E64179D34E6682246649DCB1E123CD78ED1F84A75D0C9F8420ED82AF354DE248C711763" TargetMode="External"/><Relationship Id="rId13" Type="http://schemas.openxmlformats.org/officeDocument/2006/relationships/hyperlink" Target="https://reader.elsevier.com/reader/sd/pii/S095965261931193X?token=55A47ED9571240A2C9DE39B6D25A22F00E1516FD604F285D35CF2FB6C5E33D35AB569A663069A6E1EDE80E9E6A37B646" TargetMode="External"/><Relationship Id="rId3" Type="http://schemas.openxmlformats.org/officeDocument/2006/relationships/hyperlink" Target="https://e-space.mmu.ac.uk/618114/1/Energy%20saving%20potential%20of%20fragmented%20green%20spaces%20FINAL.pdf" TargetMode="External"/><Relationship Id="rId7" Type="http://schemas.openxmlformats.org/officeDocument/2006/relationships/hyperlink" Target="https://reader.elsevier.com/reader/sd/pii/S0360132314000559?token=A0B9B903B7B1095509BD33023E64179D34E6682246649DCB1E123CD78ED1F84A75D0C9F8420ED82AF354DE248C711763" TargetMode="External"/><Relationship Id="rId12" Type="http://schemas.openxmlformats.org/officeDocument/2006/relationships/hyperlink" Target="https://reader.elsevier.com/reader/sd/pii/S095965261931193X?token=55A47ED9571240A2C9DE39B6D25A22F00E1516FD604F285D35CF2FB6C5E33D35AB569A663069A6E1EDE80E9E6A37B646" TargetMode="External"/><Relationship Id="rId2" Type="http://schemas.openxmlformats.org/officeDocument/2006/relationships/hyperlink" Target="https://reader.elsevier.com/reader/sd/pii/S095965261931193X?token=55A47ED9571240A2C9DE39B6D25A22F00E1516FD604F285D35CF2FB6C5E33D35AB569A663069A6E1EDE80E9E6A37B646" TargetMode="External"/><Relationship Id="rId1" Type="http://schemas.openxmlformats.org/officeDocument/2006/relationships/hyperlink" Target="https://reader.elsevier.com/reader/sd/pii/S0360132314000559?token=A0B9B903B7B1095509BD33023E64179D34E6682246649DCB1E123CD78ED1F84A75D0C9F8420ED82AF354DE248C711763" TargetMode="External"/><Relationship Id="rId6" Type="http://schemas.openxmlformats.org/officeDocument/2006/relationships/hyperlink" Target="https://reader.elsevier.com/reader/sd/pii/S0360132314000559?token=A0B9B903B7B1095509BD33023E64179D34E6682246649DCB1E123CD78ED1F84A75D0C9F8420ED82AF354DE248C711763" TargetMode="External"/><Relationship Id="rId11" Type="http://schemas.openxmlformats.org/officeDocument/2006/relationships/hyperlink" Target="https://bura.brunel.ac.uk/handle/2438/5553" TargetMode="External"/><Relationship Id="rId5" Type="http://schemas.openxmlformats.org/officeDocument/2006/relationships/hyperlink" Target="https://reader.elsevier.com/reader/sd/pii/S0360132314000559?token=A0B9B903B7B1095509BD33023E64179D34E6682246649DCB1E123CD78ED1F84A75D0C9F8420ED82AF354DE248C711763" TargetMode="External"/><Relationship Id="rId10" Type="http://schemas.openxmlformats.org/officeDocument/2006/relationships/hyperlink" Target="https://bura.brunel.ac.uk/handle/2438/5553" TargetMode="External"/><Relationship Id="rId4" Type="http://schemas.openxmlformats.org/officeDocument/2006/relationships/hyperlink" Target="https://ec.europa.eu/environment/nature/ecosystems/pdf/Green%20Infrastructure/GI_energy.pdf" TargetMode="External"/><Relationship Id="rId9" Type="http://schemas.openxmlformats.org/officeDocument/2006/relationships/hyperlink" Target="https://e-space.mmu.ac.uk/618114/1/Energy%20saving%20potential%20of%20fragmented%20green%20spaces%20FINAL.pdf" TargetMode="External"/><Relationship Id="rId1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zoomScale="80" zoomScaleNormal="80" workbookViewId="0">
      <selection sqref="A1:XFD1"/>
    </sheetView>
  </sheetViews>
  <sheetFormatPr defaultColWidth="8.7109375" defaultRowHeight="12.75" x14ac:dyDescent="0.2"/>
  <cols>
    <col min="1" max="1" width="3.85546875" style="1" customWidth="1"/>
    <col min="2" max="2" width="13.7109375" style="1" customWidth="1"/>
    <col min="3" max="3" width="27.5703125" style="1" customWidth="1"/>
    <col min="4" max="4" width="13" style="1" customWidth="1"/>
    <col min="5" max="5" width="8.7109375" style="1"/>
    <col min="6" max="6" width="12" style="1" customWidth="1"/>
    <col min="7" max="7" width="32.85546875" style="1" customWidth="1"/>
    <col min="8" max="16384" width="8.7109375" style="1"/>
  </cols>
  <sheetData>
    <row r="1" spans="2:7" s="294" customFormat="1" ht="33.75" customHeight="1" x14ac:dyDescent="0.25">
      <c r="B1" s="293" t="s">
        <v>1276</v>
      </c>
    </row>
    <row r="2" spans="2:7" ht="216" customHeight="1" x14ac:dyDescent="0.2"/>
    <row r="3" spans="2:7" ht="91.5" customHeight="1" x14ac:dyDescent="0.2">
      <c r="B3" s="11" t="s">
        <v>2</v>
      </c>
      <c r="C3" s="12" t="s">
        <v>43</v>
      </c>
      <c r="D3" s="313" t="s">
        <v>488</v>
      </c>
      <c r="E3" s="314"/>
      <c r="F3" s="314"/>
      <c r="G3" s="315"/>
    </row>
    <row r="4" spans="2:7" ht="14.45" customHeight="1" x14ac:dyDescent="0.2">
      <c r="B4" s="311" t="s">
        <v>332</v>
      </c>
      <c r="C4" s="316" t="s">
        <v>37</v>
      </c>
      <c r="D4" s="317"/>
      <c r="E4" s="317"/>
      <c r="F4" s="317"/>
      <c r="G4" s="318"/>
    </row>
    <row r="5" spans="2:7" ht="15" x14ac:dyDescent="0.2">
      <c r="B5" s="311"/>
      <c r="C5" s="316" t="s">
        <v>485</v>
      </c>
      <c r="D5" s="317"/>
      <c r="E5" s="317"/>
      <c r="F5" s="317"/>
      <c r="G5" s="318"/>
    </row>
    <row r="6" spans="2:7" ht="15" x14ac:dyDescent="0.2">
      <c r="B6" s="311"/>
      <c r="C6" s="316" t="s">
        <v>486</v>
      </c>
      <c r="D6" s="317"/>
      <c r="E6" s="317"/>
      <c r="F6" s="317"/>
      <c r="G6" s="318"/>
    </row>
    <row r="7" spans="2:7" ht="15" x14ac:dyDescent="0.2">
      <c r="B7" s="311"/>
      <c r="C7" s="319" t="s">
        <v>656</v>
      </c>
      <c r="D7" s="320"/>
      <c r="E7" s="320"/>
      <c r="F7" s="320"/>
      <c r="G7" s="321"/>
    </row>
    <row r="8" spans="2:7" ht="15" x14ac:dyDescent="0.2">
      <c r="B8" s="311"/>
      <c r="C8" s="319" t="s">
        <v>487</v>
      </c>
      <c r="D8" s="320"/>
      <c r="E8" s="320"/>
      <c r="F8" s="320"/>
      <c r="G8" s="321"/>
    </row>
    <row r="9" spans="2:7" ht="15" x14ac:dyDescent="0.2">
      <c r="B9" s="311"/>
      <c r="C9" s="322" t="s">
        <v>699</v>
      </c>
      <c r="D9" s="323"/>
      <c r="E9" s="323"/>
      <c r="F9" s="323"/>
      <c r="G9" s="324"/>
    </row>
    <row r="10" spans="2:7" ht="15" x14ac:dyDescent="0.2">
      <c r="B10" s="311"/>
      <c r="C10" s="322" t="s">
        <v>483</v>
      </c>
      <c r="D10" s="323"/>
      <c r="E10" s="323"/>
      <c r="F10" s="323"/>
      <c r="G10" s="324"/>
    </row>
    <row r="11" spans="2:7" x14ac:dyDescent="0.2">
      <c r="D11" s="312"/>
      <c r="E11" s="312"/>
      <c r="F11" s="312"/>
      <c r="G11" s="312"/>
    </row>
  </sheetData>
  <mergeCells count="10">
    <mergeCell ref="B4:B10"/>
    <mergeCell ref="D11:G11"/>
    <mergeCell ref="D3:G3"/>
    <mergeCell ref="C4:G4"/>
    <mergeCell ref="C5:G5"/>
    <mergeCell ref="C6:G6"/>
    <mergeCell ref="C7:G7"/>
    <mergeCell ref="C8:G8"/>
    <mergeCell ref="C9:G9"/>
    <mergeCell ref="C10:G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50" zoomScaleNormal="50" workbookViewId="0">
      <pane ySplit="1" topLeftCell="A48" activePane="bottomLeft" state="frozen"/>
      <selection pane="bottomLeft" activeCell="C23" sqref="C23:C85"/>
    </sheetView>
  </sheetViews>
  <sheetFormatPr defaultColWidth="8.7109375" defaultRowHeight="15" x14ac:dyDescent="0.25"/>
  <cols>
    <col min="1" max="1" width="16.140625" style="75" customWidth="1"/>
    <col min="2" max="2" width="32.140625" style="75" customWidth="1"/>
    <col min="3" max="3" width="51.42578125" style="75" customWidth="1"/>
    <col min="4" max="4" width="11" style="75" customWidth="1"/>
    <col min="5" max="5" width="16.28515625" style="75" customWidth="1"/>
    <col min="6" max="6" width="67.28515625" style="75" customWidth="1"/>
    <col min="7" max="7" width="53.5703125" style="75" customWidth="1"/>
    <col min="8" max="8" width="34.28515625" style="75" customWidth="1"/>
    <col min="9" max="11" width="14.5703125" style="75" customWidth="1"/>
    <col min="12" max="12" width="18.85546875" style="75" bestFit="1" customWidth="1"/>
    <col min="13" max="13" width="113.5703125" style="75" customWidth="1"/>
    <col min="14" max="14" width="8.5703125" style="75" customWidth="1"/>
    <col min="15" max="16384" width="8.7109375" style="75"/>
  </cols>
  <sheetData>
    <row r="1" spans="1:13" s="117" customFormat="1" ht="63" x14ac:dyDescent="0.25">
      <c r="A1" s="61" t="s">
        <v>19</v>
      </c>
      <c r="B1" s="61" t="s">
        <v>337</v>
      </c>
      <c r="C1" s="61" t="s">
        <v>15</v>
      </c>
      <c r="D1" s="61" t="s">
        <v>338</v>
      </c>
      <c r="E1" s="61" t="s">
        <v>6</v>
      </c>
      <c r="F1" s="61" t="s">
        <v>14</v>
      </c>
      <c r="G1" s="61" t="s">
        <v>9</v>
      </c>
      <c r="H1" s="61" t="s">
        <v>7</v>
      </c>
      <c r="I1" s="61" t="s">
        <v>13</v>
      </c>
      <c r="J1" s="61" t="s">
        <v>12</v>
      </c>
      <c r="K1" s="61" t="s">
        <v>7</v>
      </c>
      <c r="L1" s="61" t="s">
        <v>340</v>
      </c>
      <c r="M1" s="61" t="s">
        <v>945</v>
      </c>
    </row>
    <row r="2" spans="1:13" s="260" customFormat="1" ht="81.95" customHeight="1" x14ac:dyDescent="0.25">
      <c r="A2" s="259" t="s">
        <v>344</v>
      </c>
      <c r="B2" s="259" t="s">
        <v>828</v>
      </c>
      <c r="C2" s="259" t="s">
        <v>830</v>
      </c>
      <c r="D2" s="259" t="s">
        <v>8</v>
      </c>
      <c r="E2" s="259" t="s">
        <v>1118</v>
      </c>
      <c r="F2" s="259" t="s">
        <v>940</v>
      </c>
      <c r="G2" s="259" t="s">
        <v>946</v>
      </c>
      <c r="H2" s="259" t="s">
        <v>782</v>
      </c>
      <c r="I2" s="259" t="s">
        <v>947</v>
      </c>
      <c r="J2" s="259" t="s">
        <v>1</v>
      </c>
      <c r="K2" s="259" t="s">
        <v>783</v>
      </c>
      <c r="L2" s="259" t="s">
        <v>948</v>
      </c>
      <c r="M2" s="259" t="s">
        <v>16</v>
      </c>
    </row>
    <row r="3" spans="1:13" s="118" customFormat="1" ht="15" customHeight="1" x14ac:dyDescent="0.25">
      <c r="A3" s="120" t="s">
        <v>617</v>
      </c>
      <c r="B3" s="121"/>
      <c r="C3" s="121"/>
      <c r="D3" s="121"/>
      <c r="E3" s="121"/>
      <c r="F3" s="121"/>
      <c r="G3" s="121"/>
      <c r="H3" s="121"/>
      <c r="I3" s="121"/>
      <c r="J3" s="121"/>
      <c r="K3" s="121"/>
      <c r="L3" s="122"/>
      <c r="M3" s="121"/>
    </row>
    <row r="4" spans="1:13" ht="99" customHeight="1" x14ac:dyDescent="0.25">
      <c r="A4" s="56" t="s">
        <v>217</v>
      </c>
      <c r="B4" s="65" t="s">
        <v>625</v>
      </c>
      <c r="C4" s="66" t="s">
        <v>1181</v>
      </c>
      <c r="D4" s="56">
        <v>2013</v>
      </c>
      <c r="E4" s="56" t="s">
        <v>999</v>
      </c>
      <c r="F4" s="56"/>
      <c r="G4" s="36">
        <v>0.4</v>
      </c>
      <c r="H4" s="27" t="s">
        <v>1172</v>
      </c>
      <c r="I4" s="56"/>
      <c r="J4" s="56"/>
      <c r="K4" s="56"/>
      <c r="L4" s="56" t="s">
        <v>423</v>
      </c>
      <c r="M4" s="56" t="s">
        <v>430</v>
      </c>
    </row>
    <row r="5" spans="1:13" ht="175.5" customHeight="1" x14ac:dyDescent="0.25">
      <c r="A5" s="68" t="s">
        <v>22</v>
      </c>
      <c r="B5" s="65" t="s">
        <v>291</v>
      </c>
      <c r="C5" s="66" t="s">
        <v>115</v>
      </c>
      <c r="D5" s="56">
        <v>2014</v>
      </c>
      <c r="E5" s="56" t="s">
        <v>999</v>
      </c>
      <c r="F5" s="68" t="s">
        <v>1235</v>
      </c>
      <c r="G5" s="272">
        <v>0.02</v>
      </c>
      <c r="H5" s="27" t="s">
        <v>1171</v>
      </c>
      <c r="I5" s="56"/>
      <c r="J5" s="56"/>
      <c r="K5" s="56"/>
      <c r="L5" s="56" t="s">
        <v>100</v>
      </c>
      <c r="M5" s="56"/>
    </row>
    <row r="6" spans="1:13" ht="135" x14ac:dyDescent="0.25">
      <c r="A6" s="56" t="s">
        <v>103</v>
      </c>
      <c r="B6" s="65" t="s">
        <v>290</v>
      </c>
      <c r="C6" s="66" t="s">
        <v>1182</v>
      </c>
      <c r="D6" s="56">
        <v>2013</v>
      </c>
      <c r="E6" s="56" t="s">
        <v>999</v>
      </c>
      <c r="F6" s="56"/>
      <c r="G6" s="36">
        <v>7.0000000000000007E-2</v>
      </c>
      <c r="H6" s="27" t="s">
        <v>325</v>
      </c>
      <c r="I6" s="56"/>
      <c r="J6" s="56"/>
      <c r="K6" s="56"/>
      <c r="L6" s="56" t="s">
        <v>423</v>
      </c>
      <c r="M6" s="56" t="s">
        <v>1173</v>
      </c>
    </row>
    <row r="7" spans="1:13" ht="75" x14ac:dyDescent="0.25">
      <c r="A7" s="56" t="s">
        <v>126</v>
      </c>
      <c r="B7" s="65" t="s">
        <v>282</v>
      </c>
      <c r="C7" s="66" t="s">
        <v>1183</v>
      </c>
      <c r="D7" s="56">
        <v>2013</v>
      </c>
      <c r="E7" s="56" t="s">
        <v>999</v>
      </c>
      <c r="F7" s="56"/>
      <c r="G7" s="273">
        <v>0.5</v>
      </c>
      <c r="H7" s="27" t="s">
        <v>1174</v>
      </c>
      <c r="I7" s="56"/>
      <c r="J7" s="56"/>
      <c r="K7" s="56"/>
      <c r="L7" s="56" t="s">
        <v>423</v>
      </c>
      <c r="M7" s="56"/>
    </row>
    <row r="8" spans="1:13" ht="75" x14ac:dyDescent="0.25">
      <c r="A8" s="56" t="s">
        <v>126</v>
      </c>
      <c r="B8" s="65" t="s">
        <v>292</v>
      </c>
      <c r="C8" s="66" t="s">
        <v>1183</v>
      </c>
      <c r="D8" s="56">
        <v>2013</v>
      </c>
      <c r="E8" s="56" t="s">
        <v>999</v>
      </c>
      <c r="F8" s="56"/>
      <c r="G8" s="272">
        <v>0.06</v>
      </c>
      <c r="H8" s="27" t="s">
        <v>1175</v>
      </c>
      <c r="I8" s="56"/>
      <c r="J8" s="56"/>
      <c r="K8" s="56"/>
      <c r="L8" s="56" t="s">
        <v>423</v>
      </c>
      <c r="M8" s="56"/>
    </row>
    <row r="9" spans="1:13" ht="75" x14ac:dyDescent="0.25">
      <c r="A9" s="56" t="s">
        <v>70</v>
      </c>
      <c r="B9" s="65" t="s">
        <v>281</v>
      </c>
      <c r="C9" s="66" t="s">
        <v>1184</v>
      </c>
      <c r="D9" s="56">
        <v>2016</v>
      </c>
      <c r="E9" s="56" t="s">
        <v>999</v>
      </c>
      <c r="F9" s="56"/>
      <c r="G9" s="272">
        <v>7.0000000000000007E-2</v>
      </c>
      <c r="H9" s="27" t="s">
        <v>1176</v>
      </c>
      <c r="I9" s="56"/>
      <c r="J9" s="56"/>
      <c r="K9" s="56"/>
      <c r="L9" s="56" t="s">
        <v>472</v>
      </c>
      <c r="M9" s="56"/>
    </row>
    <row r="10" spans="1:13" s="106" customFormat="1" ht="75" x14ac:dyDescent="0.25">
      <c r="A10" s="56" t="s">
        <v>70</v>
      </c>
      <c r="B10" s="68" t="s">
        <v>293</v>
      </c>
      <c r="C10" s="66" t="s">
        <v>1185</v>
      </c>
      <c r="D10" s="68">
        <v>2013</v>
      </c>
      <c r="E10" s="56" t="s">
        <v>999</v>
      </c>
      <c r="F10" s="119"/>
      <c r="G10" s="272">
        <v>0.04</v>
      </c>
      <c r="H10" s="27" t="s">
        <v>1177</v>
      </c>
      <c r="I10" s="119"/>
      <c r="J10" s="119"/>
      <c r="K10" s="119"/>
      <c r="L10" s="68" t="s">
        <v>672</v>
      </c>
      <c r="M10" s="72" t="s">
        <v>129</v>
      </c>
    </row>
    <row r="11" spans="1:13" s="106" customFormat="1" ht="60" x14ac:dyDescent="0.25">
      <c r="A11" s="56" t="s">
        <v>70</v>
      </c>
      <c r="B11" s="68" t="s">
        <v>294</v>
      </c>
      <c r="C11" s="66" t="s">
        <v>1185</v>
      </c>
      <c r="D11" s="68">
        <v>2013</v>
      </c>
      <c r="E11" s="56" t="s">
        <v>999</v>
      </c>
      <c r="F11" s="119"/>
      <c r="G11" s="272">
        <v>0.03</v>
      </c>
      <c r="H11" s="27" t="s">
        <v>1178</v>
      </c>
      <c r="I11" s="119"/>
      <c r="J11" s="119"/>
      <c r="K11" s="119"/>
      <c r="L11" s="68" t="s">
        <v>672</v>
      </c>
      <c r="M11" s="72" t="s">
        <v>129</v>
      </c>
    </row>
    <row r="12" spans="1:13" ht="60" x14ac:dyDescent="0.25">
      <c r="A12" s="56" t="s">
        <v>70</v>
      </c>
      <c r="B12" s="56" t="s">
        <v>295</v>
      </c>
      <c r="C12" s="66" t="s">
        <v>1186</v>
      </c>
      <c r="D12" s="56">
        <v>2015</v>
      </c>
      <c r="E12" s="56" t="s">
        <v>999</v>
      </c>
      <c r="F12" s="56"/>
      <c r="G12" s="27" t="s">
        <v>1179</v>
      </c>
      <c r="H12" s="56" t="s">
        <v>48</v>
      </c>
      <c r="I12" s="56"/>
      <c r="J12" s="56"/>
      <c r="K12" s="56"/>
      <c r="L12" s="56" t="s">
        <v>100</v>
      </c>
      <c r="M12" s="56"/>
    </row>
    <row r="13" spans="1:13" ht="60" x14ac:dyDescent="0.25">
      <c r="A13" s="68" t="s">
        <v>29</v>
      </c>
      <c r="B13" s="68"/>
      <c r="C13" s="66" t="s">
        <v>1187</v>
      </c>
      <c r="D13" s="68">
        <v>2003</v>
      </c>
      <c r="E13" s="56" t="s">
        <v>999</v>
      </c>
      <c r="F13" s="56"/>
      <c r="G13" s="27" t="s">
        <v>435</v>
      </c>
      <c r="H13" s="56" t="s">
        <v>48</v>
      </c>
      <c r="I13" s="56"/>
      <c r="J13" s="56"/>
      <c r="K13" s="56"/>
      <c r="L13" s="56" t="s">
        <v>673</v>
      </c>
      <c r="M13" s="56" t="s">
        <v>969</v>
      </c>
    </row>
    <row r="14" spans="1:13" ht="105" x14ac:dyDescent="0.25">
      <c r="A14" s="68" t="s">
        <v>43</v>
      </c>
      <c r="B14" s="68"/>
      <c r="C14" s="85" t="s">
        <v>1188</v>
      </c>
      <c r="D14" s="68">
        <v>2008</v>
      </c>
      <c r="E14" s="56" t="s">
        <v>999</v>
      </c>
      <c r="F14" s="56" t="s">
        <v>1180</v>
      </c>
      <c r="G14" s="27" t="s">
        <v>438</v>
      </c>
      <c r="H14" s="56" t="s">
        <v>48</v>
      </c>
      <c r="I14" s="56"/>
      <c r="J14" s="56"/>
      <c r="K14" s="56"/>
      <c r="L14" s="56" t="s">
        <v>472</v>
      </c>
      <c r="M14" s="56" t="s">
        <v>473</v>
      </c>
    </row>
    <row r="15" spans="1:13" ht="105" x14ac:dyDescent="0.25">
      <c r="A15" s="68" t="s">
        <v>43</v>
      </c>
      <c r="B15" s="68"/>
      <c r="C15" s="85" t="s">
        <v>1188</v>
      </c>
      <c r="D15" s="68">
        <v>2008</v>
      </c>
      <c r="E15" s="56" t="s">
        <v>999</v>
      </c>
      <c r="F15" s="56" t="s">
        <v>1180</v>
      </c>
      <c r="G15" s="27" t="s">
        <v>474</v>
      </c>
      <c r="H15" s="56" t="s">
        <v>48</v>
      </c>
      <c r="I15" s="56"/>
      <c r="J15" s="56"/>
      <c r="K15" s="56"/>
      <c r="L15" s="56" t="s">
        <v>472</v>
      </c>
      <c r="M15" s="56" t="s">
        <v>473</v>
      </c>
    </row>
    <row r="16" spans="1:13" ht="90" x14ac:dyDescent="0.25">
      <c r="A16" s="68" t="s">
        <v>70</v>
      </c>
      <c r="B16" s="68" t="s">
        <v>970</v>
      </c>
      <c r="C16" s="85" t="s">
        <v>1189</v>
      </c>
      <c r="D16" s="68">
        <v>2015</v>
      </c>
      <c r="E16" s="56" t="s">
        <v>999</v>
      </c>
      <c r="F16" s="56"/>
      <c r="G16" s="27" t="s">
        <v>439</v>
      </c>
      <c r="H16" s="56" t="s">
        <v>48</v>
      </c>
      <c r="I16" s="56"/>
      <c r="J16" s="56"/>
      <c r="K16" s="56"/>
      <c r="L16" s="56" t="s">
        <v>450</v>
      </c>
      <c r="M16" s="56" t="s">
        <v>475</v>
      </c>
    </row>
    <row r="17" spans="1:13" ht="75" x14ac:dyDescent="0.25">
      <c r="A17" s="68" t="s">
        <v>70</v>
      </c>
      <c r="B17" s="68" t="s">
        <v>970</v>
      </c>
      <c r="C17" s="85" t="s">
        <v>1190</v>
      </c>
      <c r="D17" s="68">
        <v>2014</v>
      </c>
      <c r="E17" s="56" t="s">
        <v>999</v>
      </c>
      <c r="F17" s="56" t="s">
        <v>476</v>
      </c>
      <c r="G17" s="27" t="s">
        <v>623</v>
      </c>
      <c r="H17" s="56" t="s">
        <v>48</v>
      </c>
      <c r="I17" s="56"/>
      <c r="J17" s="56"/>
      <c r="K17" s="56"/>
      <c r="L17" s="56" t="s">
        <v>100</v>
      </c>
      <c r="M17" s="56"/>
    </row>
    <row r="18" spans="1:13" s="261" customFormat="1" ht="75" x14ac:dyDescent="0.25">
      <c r="A18" s="67" t="s">
        <v>43</v>
      </c>
      <c r="B18" s="67"/>
      <c r="C18" s="276" t="s">
        <v>1191</v>
      </c>
      <c r="D18" s="67">
        <v>2018</v>
      </c>
      <c r="E18" s="56" t="s">
        <v>999</v>
      </c>
      <c r="F18" s="65" t="s">
        <v>477</v>
      </c>
      <c r="G18" s="274" t="s">
        <v>440</v>
      </c>
      <c r="H18" s="65" t="s">
        <v>48</v>
      </c>
      <c r="I18" s="65"/>
      <c r="J18" s="65"/>
      <c r="K18" s="65"/>
      <c r="L18" s="56" t="s">
        <v>423</v>
      </c>
      <c r="M18" s="65" t="s">
        <v>478</v>
      </c>
    </row>
    <row r="19" spans="1:13" ht="135" x14ac:dyDescent="0.25">
      <c r="A19" s="68" t="s">
        <v>29</v>
      </c>
      <c r="B19" s="68"/>
      <c r="C19" s="85" t="s">
        <v>479</v>
      </c>
      <c r="D19" s="68">
        <v>2014</v>
      </c>
      <c r="E19" s="56" t="s">
        <v>999</v>
      </c>
      <c r="F19" s="56"/>
      <c r="G19" s="275" t="s">
        <v>481</v>
      </c>
      <c r="H19" s="56" t="s">
        <v>48</v>
      </c>
      <c r="I19" s="56"/>
      <c r="J19" s="56"/>
      <c r="K19" s="56"/>
      <c r="L19" s="263" t="s">
        <v>441</v>
      </c>
      <c r="M19" s="56" t="s">
        <v>480</v>
      </c>
    </row>
    <row r="20" spans="1:13" ht="60" x14ac:dyDescent="0.25">
      <c r="A20" s="68" t="s">
        <v>43</v>
      </c>
      <c r="B20" s="68"/>
      <c r="C20" s="85" t="s">
        <v>482</v>
      </c>
      <c r="D20" s="68">
        <v>2016</v>
      </c>
      <c r="E20" s="56" t="s">
        <v>999</v>
      </c>
      <c r="F20" s="56"/>
      <c r="G20" s="27" t="s">
        <v>615</v>
      </c>
      <c r="H20" s="56" t="s">
        <v>48</v>
      </c>
      <c r="I20" s="56"/>
      <c r="J20" s="56"/>
      <c r="K20" s="56"/>
      <c r="L20" s="263" t="s">
        <v>465</v>
      </c>
      <c r="M20" s="56" t="s">
        <v>616</v>
      </c>
    </row>
    <row r="21" spans="1:13" ht="90" x14ac:dyDescent="0.25">
      <c r="A21" s="56" t="s">
        <v>70</v>
      </c>
      <c r="B21" s="56"/>
      <c r="C21" s="66" t="s">
        <v>1183</v>
      </c>
      <c r="D21" s="68">
        <v>2013</v>
      </c>
      <c r="E21" s="56" t="s">
        <v>999</v>
      </c>
      <c r="F21" s="56"/>
      <c r="G21" s="126" t="s">
        <v>142</v>
      </c>
      <c r="H21" s="56" t="s">
        <v>298</v>
      </c>
      <c r="I21" s="56"/>
      <c r="J21" s="56"/>
      <c r="K21" s="56"/>
      <c r="L21" s="56" t="s">
        <v>423</v>
      </c>
      <c r="M21" s="56" t="s">
        <v>992</v>
      </c>
    </row>
    <row r="22" spans="1:13" s="118" customFormat="1" ht="15.75" x14ac:dyDescent="0.25">
      <c r="A22" s="366" t="s">
        <v>618</v>
      </c>
      <c r="B22" s="361"/>
      <c r="C22" s="361"/>
      <c r="D22" s="121"/>
      <c r="E22" s="121"/>
      <c r="F22" s="121"/>
      <c r="G22" s="121"/>
      <c r="H22" s="121"/>
      <c r="I22" s="121"/>
      <c r="J22" s="121"/>
      <c r="K22" s="121"/>
      <c r="L22" s="122"/>
      <c r="M22" s="121"/>
    </row>
    <row r="23" spans="1:13" ht="75" x14ac:dyDescent="0.25">
      <c r="A23" s="56" t="s">
        <v>104</v>
      </c>
      <c r="B23" s="56" t="s">
        <v>971</v>
      </c>
      <c r="C23" s="66" t="s">
        <v>1192</v>
      </c>
      <c r="D23" s="56">
        <v>2018</v>
      </c>
      <c r="E23" s="56" t="s">
        <v>999</v>
      </c>
      <c r="F23" s="56" t="s">
        <v>1202</v>
      </c>
      <c r="G23" s="128" t="s">
        <v>620</v>
      </c>
      <c r="H23" s="126" t="s">
        <v>619</v>
      </c>
      <c r="I23" s="56"/>
      <c r="J23" s="56"/>
      <c r="K23" s="56"/>
      <c r="L23" s="56" t="s">
        <v>391</v>
      </c>
      <c r="M23" s="56" t="s">
        <v>105</v>
      </c>
    </row>
    <row r="24" spans="1:13" s="106" customFormat="1" ht="45" x14ac:dyDescent="0.25">
      <c r="A24" s="68" t="s">
        <v>80</v>
      </c>
      <c r="B24" s="68" t="s">
        <v>284</v>
      </c>
      <c r="C24" s="66" t="s">
        <v>1193</v>
      </c>
      <c r="D24" s="68">
        <v>2013</v>
      </c>
      <c r="E24" s="56" t="s">
        <v>999</v>
      </c>
      <c r="F24" s="119"/>
      <c r="G24" s="156" t="s">
        <v>296</v>
      </c>
      <c r="H24" s="126" t="s">
        <v>48</v>
      </c>
      <c r="I24" s="119"/>
      <c r="J24" s="119"/>
      <c r="K24" s="119"/>
      <c r="L24" s="56" t="s">
        <v>100</v>
      </c>
      <c r="M24" s="72" t="s">
        <v>632</v>
      </c>
    </row>
    <row r="25" spans="1:13" ht="180" x14ac:dyDescent="0.25">
      <c r="A25" s="68" t="s">
        <v>128</v>
      </c>
      <c r="B25" s="56" t="s">
        <v>285</v>
      </c>
      <c r="C25" s="66" t="s">
        <v>1194</v>
      </c>
      <c r="D25" s="68">
        <v>2012</v>
      </c>
      <c r="E25" s="56" t="s">
        <v>999</v>
      </c>
      <c r="F25" s="56" t="s">
        <v>1198</v>
      </c>
      <c r="G25" s="156" t="s">
        <v>972</v>
      </c>
      <c r="H25" s="126" t="s">
        <v>48</v>
      </c>
      <c r="I25" s="56"/>
      <c r="J25" s="56"/>
      <c r="K25" s="56"/>
      <c r="L25" s="56" t="s">
        <v>423</v>
      </c>
      <c r="M25" s="72" t="s">
        <v>633</v>
      </c>
    </row>
    <row r="26" spans="1:13" ht="60" x14ac:dyDescent="0.25">
      <c r="A26" s="68" t="s">
        <v>128</v>
      </c>
      <c r="B26" s="68" t="s">
        <v>286</v>
      </c>
      <c r="C26" s="66" t="s">
        <v>1197</v>
      </c>
      <c r="D26" s="68">
        <v>2013</v>
      </c>
      <c r="E26" s="56" t="s">
        <v>999</v>
      </c>
      <c r="F26" s="56"/>
      <c r="G26" s="156" t="s">
        <v>1195</v>
      </c>
      <c r="H26" s="126" t="s">
        <v>48</v>
      </c>
      <c r="I26" s="56"/>
      <c r="J26" s="56"/>
      <c r="K26" s="56"/>
      <c r="L26" s="56" t="s">
        <v>423</v>
      </c>
      <c r="M26" s="56" t="s">
        <v>631</v>
      </c>
    </row>
    <row r="27" spans="1:13" ht="60" x14ac:dyDescent="0.25">
      <c r="A27" s="68" t="s">
        <v>128</v>
      </c>
      <c r="B27" s="68" t="s">
        <v>297</v>
      </c>
      <c r="C27" s="66" t="s">
        <v>1197</v>
      </c>
      <c r="D27" s="68">
        <v>2013</v>
      </c>
      <c r="E27" s="56" t="s">
        <v>999</v>
      </c>
      <c r="F27" s="56"/>
      <c r="G27" s="72" t="s">
        <v>287</v>
      </c>
      <c r="H27" s="68" t="s">
        <v>48</v>
      </c>
      <c r="I27" s="56"/>
      <c r="J27" s="56"/>
      <c r="K27" s="56"/>
      <c r="L27" s="56" t="s">
        <v>423</v>
      </c>
      <c r="M27" s="56" t="s">
        <v>631</v>
      </c>
    </row>
    <row r="28" spans="1:13" s="118" customFormat="1" ht="15.75" x14ac:dyDescent="0.25">
      <c r="A28" s="364" t="s">
        <v>735</v>
      </c>
      <c r="B28" s="365"/>
      <c r="C28" s="121"/>
      <c r="D28" s="121"/>
      <c r="E28" s="121"/>
      <c r="F28" s="121"/>
      <c r="G28" s="121"/>
      <c r="H28" s="121"/>
      <c r="I28" s="121"/>
      <c r="J28" s="121"/>
      <c r="K28" s="121"/>
      <c r="L28" s="122"/>
      <c r="M28" s="121"/>
    </row>
    <row r="29" spans="1:13" ht="135" x14ac:dyDescent="0.25">
      <c r="A29" s="56" t="s">
        <v>103</v>
      </c>
      <c r="B29" s="56" t="s">
        <v>290</v>
      </c>
      <c r="C29" s="66" t="s">
        <v>32</v>
      </c>
      <c r="D29" s="56">
        <v>2013</v>
      </c>
      <c r="E29" s="56" t="s">
        <v>999</v>
      </c>
      <c r="F29" s="56"/>
      <c r="G29" s="128" t="s">
        <v>283</v>
      </c>
      <c r="H29" s="27" t="s">
        <v>1200</v>
      </c>
      <c r="I29" s="56"/>
      <c r="J29" s="56"/>
      <c r="K29" s="56"/>
      <c r="L29" s="56" t="s">
        <v>423</v>
      </c>
      <c r="M29" s="56" t="s">
        <v>1173</v>
      </c>
    </row>
    <row r="30" spans="1:13" ht="60" x14ac:dyDescent="0.25">
      <c r="A30" s="68" t="s">
        <v>70</v>
      </c>
      <c r="B30" s="68"/>
      <c r="C30" s="66" t="s">
        <v>973</v>
      </c>
      <c r="D30" s="68">
        <v>2003</v>
      </c>
      <c r="E30" s="56" t="s">
        <v>999</v>
      </c>
      <c r="F30" s="56"/>
      <c r="G30" s="128" t="s">
        <v>634</v>
      </c>
      <c r="H30" s="27" t="s">
        <v>1201</v>
      </c>
      <c r="I30" s="56"/>
      <c r="J30" s="56"/>
      <c r="K30" s="56"/>
      <c r="L30" s="56" t="s">
        <v>431</v>
      </c>
      <c r="M30" s="56" t="s">
        <v>1196</v>
      </c>
    </row>
    <row r="31" spans="1:13" ht="75" x14ac:dyDescent="0.25">
      <c r="A31" s="56" t="s">
        <v>128</v>
      </c>
      <c r="B31" s="56" t="s">
        <v>301</v>
      </c>
      <c r="C31" s="66" t="s">
        <v>1192</v>
      </c>
      <c r="D31" s="56">
        <v>2018</v>
      </c>
      <c r="E31" s="56" t="s">
        <v>999</v>
      </c>
      <c r="F31" s="56" t="s">
        <v>1202</v>
      </c>
      <c r="G31" s="128" t="s">
        <v>1199</v>
      </c>
      <c r="H31" s="27" t="s">
        <v>288</v>
      </c>
      <c r="I31" s="56"/>
      <c r="J31" s="56"/>
      <c r="K31" s="56"/>
      <c r="L31" s="56" t="s">
        <v>391</v>
      </c>
      <c r="M31" s="56" t="s">
        <v>105</v>
      </c>
    </row>
    <row r="32" spans="1:13" ht="60" x14ac:dyDescent="0.25">
      <c r="A32" s="56" t="s">
        <v>118</v>
      </c>
      <c r="B32" s="56" t="s">
        <v>289</v>
      </c>
      <c r="C32" s="66" t="s">
        <v>1183</v>
      </c>
      <c r="D32" s="56">
        <v>2013</v>
      </c>
      <c r="E32" s="56" t="s">
        <v>999</v>
      </c>
      <c r="F32" s="56"/>
      <c r="G32" s="128" t="s">
        <v>1233</v>
      </c>
      <c r="H32" s="27" t="s">
        <v>132</v>
      </c>
      <c r="I32" s="56"/>
      <c r="J32" s="56"/>
      <c r="K32" s="56"/>
      <c r="L32" s="56" t="s">
        <v>391</v>
      </c>
      <c r="M32" s="56" t="s">
        <v>432</v>
      </c>
    </row>
    <row r="33" spans="1:13" ht="90" x14ac:dyDescent="0.25">
      <c r="A33" s="56" t="s">
        <v>70</v>
      </c>
      <c r="B33" s="56"/>
      <c r="C33" s="66" t="s">
        <v>1229</v>
      </c>
      <c r="D33" s="56">
        <v>2007</v>
      </c>
      <c r="E33" s="56" t="s">
        <v>999</v>
      </c>
      <c r="F33" s="56"/>
      <c r="G33" s="156" t="s">
        <v>139</v>
      </c>
      <c r="H33" s="156" t="s">
        <v>326</v>
      </c>
      <c r="I33" s="56"/>
      <c r="J33" s="56"/>
      <c r="K33" s="56"/>
      <c r="L33" s="56" t="s">
        <v>431</v>
      </c>
      <c r="M33" s="56" t="s">
        <v>140</v>
      </c>
    </row>
    <row r="34" spans="1:13" s="106" customFormat="1" ht="60" x14ac:dyDescent="0.25">
      <c r="A34" s="68" t="s">
        <v>117</v>
      </c>
      <c r="B34" s="119"/>
      <c r="C34" s="66" t="s">
        <v>1232</v>
      </c>
      <c r="D34" s="68">
        <v>2013</v>
      </c>
      <c r="E34" s="56" t="s">
        <v>999</v>
      </c>
      <c r="F34" s="68" t="s">
        <v>25</v>
      </c>
      <c r="G34" s="126" t="s">
        <v>26</v>
      </c>
      <c r="H34" s="27" t="s">
        <v>299</v>
      </c>
      <c r="I34" s="119"/>
      <c r="J34" s="119"/>
      <c r="K34" s="119"/>
      <c r="L34" s="68" t="s">
        <v>423</v>
      </c>
      <c r="M34" s="68" t="s">
        <v>27</v>
      </c>
    </row>
    <row r="35" spans="1:13" ht="60" x14ac:dyDescent="0.25">
      <c r="A35" s="56" t="s">
        <v>70</v>
      </c>
      <c r="B35" s="56"/>
      <c r="C35" s="66" t="s">
        <v>1231</v>
      </c>
      <c r="D35" s="56">
        <v>2008</v>
      </c>
      <c r="E35" s="56" t="s">
        <v>999</v>
      </c>
      <c r="F35" s="56" t="s">
        <v>119</v>
      </c>
      <c r="G35" s="27" t="s">
        <v>28</v>
      </c>
      <c r="H35" s="27" t="s">
        <v>299</v>
      </c>
      <c r="I35" s="56"/>
      <c r="J35" s="56"/>
      <c r="K35" s="56"/>
      <c r="L35" s="56" t="s">
        <v>423</v>
      </c>
      <c r="M35" s="56" t="s">
        <v>974</v>
      </c>
    </row>
    <row r="36" spans="1:13" ht="75" x14ac:dyDescent="0.25">
      <c r="A36" s="56" t="s">
        <v>70</v>
      </c>
      <c r="B36" s="56"/>
      <c r="C36" s="66" t="s">
        <v>1230</v>
      </c>
      <c r="D36" s="56">
        <v>2015</v>
      </c>
      <c r="E36" s="56" t="s">
        <v>998</v>
      </c>
      <c r="F36" s="56"/>
      <c r="G36" s="27" t="s">
        <v>975</v>
      </c>
      <c r="H36" s="27" t="s">
        <v>48</v>
      </c>
      <c r="I36" s="56"/>
      <c r="J36" s="56"/>
      <c r="K36" s="56"/>
      <c r="L36" s="56" t="s">
        <v>433</v>
      </c>
      <c r="M36" s="264" t="s">
        <v>976</v>
      </c>
    </row>
    <row r="37" spans="1:13" ht="60" x14ac:dyDescent="0.25">
      <c r="A37" s="56" t="s">
        <v>70</v>
      </c>
      <c r="B37" s="56"/>
      <c r="C37" s="66" t="s">
        <v>1229</v>
      </c>
      <c r="D37" s="56">
        <v>2006</v>
      </c>
      <c r="E37" s="56" t="s">
        <v>999</v>
      </c>
      <c r="F37" s="56"/>
      <c r="G37" s="156" t="s">
        <v>130</v>
      </c>
      <c r="H37" s="27" t="s">
        <v>48</v>
      </c>
      <c r="I37" s="56"/>
      <c r="J37" s="56"/>
      <c r="K37" s="56"/>
      <c r="L37" s="56" t="s">
        <v>431</v>
      </c>
      <c r="M37" s="56" t="s">
        <v>635</v>
      </c>
    </row>
    <row r="38" spans="1:13" ht="75" x14ac:dyDescent="0.25">
      <c r="A38" s="56" t="s">
        <v>108</v>
      </c>
      <c r="B38" s="56"/>
      <c r="C38" s="66" t="s">
        <v>1192</v>
      </c>
      <c r="D38" s="56">
        <v>2018</v>
      </c>
      <c r="E38" s="56" t="s">
        <v>999</v>
      </c>
      <c r="F38" s="56" t="s">
        <v>1202</v>
      </c>
      <c r="G38" s="27" t="s">
        <v>112</v>
      </c>
      <c r="H38" s="27" t="s">
        <v>48</v>
      </c>
      <c r="I38" s="56"/>
      <c r="J38" s="56"/>
      <c r="K38" s="56"/>
      <c r="L38" s="56" t="s">
        <v>391</v>
      </c>
      <c r="M38" s="56" t="s">
        <v>105</v>
      </c>
    </row>
    <row r="39" spans="1:13" ht="75" x14ac:dyDescent="0.25">
      <c r="A39" s="56" t="s">
        <v>108</v>
      </c>
      <c r="B39" s="56"/>
      <c r="C39" s="66" t="s">
        <v>1192</v>
      </c>
      <c r="D39" s="56">
        <v>2018</v>
      </c>
      <c r="E39" s="56" t="s">
        <v>999</v>
      </c>
      <c r="F39" s="56" t="s">
        <v>1202</v>
      </c>
      <c r="G39" s="27" t="s">
        <v>111</v>
      </c>
      <c r="H39" s="27" t="s">
        <v>48</v>
      </c>
      <c r="I39" s="56"/>
      <c r="J39" s="56"/>
      <c r="K39" s="56"/>
      <c r="L39" s="56" t="s">
        <v>391</v>
      </c>
      <c r="M39" s="56" t="s">
        <v>105</v>
      </c>
    </row>
    <row r="40" spans="1:13" s="118" customFormat="1" ht="30.95" customHeight="1" x14ac:dyDescent="0.25">
      <c r="A40" s="364" t="s">
        <v>626</v>
      </c>
      <c r="B40" s="365"/>
      <c r="C40" s="121"/>
      <c r="D40" s="121"/>
      <c r="E40" s="121"/>
      <c r="F40" s="121"/>
      <c r="G40" s="121"/>
      <c r="H40" s="121"/>
      <c r="I40" s="121"/>
      <c r="J40" s="121"/>
      <c r="K40" s="121"/>
      <c r="L40" s="122"/>
      <c r="M40" s="121"/>
    </row>
    <row r="41" spans="1:13" ht="75" x14ac:dyDescent="0.25">
      <c r="A41" s="56" t="s">
        <v>70</v>
      </c>
      <c r="B41" s="56" t="s">
        <v>301</v>
      </c>
      <c r="C41" s="66" t="s">
        <v>1192</v>
      </c>
      <c r="D41" s="56">
        <v>2018</v>
      </c>
      <c r="E41" s="56" t="s">
        <v>999</v>
      </c>
      <c r="F41" s="56" t="s">
        <v>1202</v>
      </c>
      <c r="G41" s="128" t="s">
        <v>1164</v>
      </c>
      <c r="H41" s="27" t="s">
        <v>1163</v>
      </c>
      <c r="I41" s="56"/>
      <c r="J41" s="56"/>
      <c r="K41" s="56"/>
      <c r="L41" s="56" t="s">
        <v>391</v>
      </c>
      <c r="M41" s="56" t="s">
        <v>105</v>
      </c>
    </row>
    <row r="42" spans="1:13" ht="75" x14ac:dyDescent="0.25">
      <c r="A42" s="56" t="s">
        <v>1167</v>
      </c>
      <c r="B42" s="56" t="s">
        <v>1168</v>
      </c>
      <c r="C42" s="66" t="s">
        <v>125</v>
      </c>
      <c r="D42" s="56">
        <v>2012</v>
      </c>
      <c r="E42" s="56" t="s">
        <v>999</v>
      </c>
      <c r="F42" s="56"/>
      <c r="G42" s="277" t="s">
        <v>629</v>
      </c>
      <c r="H42" s="27" t="s">
        <v>1166</v>
      </c>
      <c r="I42" s="56"/>
      <c r="J42" s="56"/>
      <c r="K42" s="56"/>
      <c r="L42" s="56" t="s">
        <v>433</v>
      </c>
      <c r="M42" s="56" t="s">
        <v>1169</v>
      </c>
    </row>
    <row r="43" spans="1:13" ht="75" x14ac:dyDescent="0.25">
      <c r="A43" s="56" t="s">
        <v>70</v>
      </c>
      <c r="B43" s="56"/>
      <c r="C43" s="66" t="s">
        <v>125</v>
      </c>
      <c r="D43" s="56">
        <v>2012</v>
      </c>
      <c r="E43" s="56" t="s">
        <v>999</v>
      </c>
      <c r="F43" s="56"/>
      <c r="G43" s="278" t="s">
        <v>628</v>
      </c>
      <c r="H43" s="27" t="s">
        <v>48</v>
      </c>
      <c r="I43" s="56"/>
      <c r="J43" s="56"/>
      <c r="K43" s="56"/>
      <c r="L43" s="56" t="s">
        <v>433</v>
      </c>
      <c r="M43" s="263" t="s">
        <v>977</v>
      </c>
    </row>
    <row r="44" spans="1:13" ht="75" x14ac:dyDescent="0.25">
      <c r="A44" s="56" t="s">
        <v>70</v>
      </c>
      <c r="B44" s="56"/>
      <c r="C44" s="66" t="s">
        <v>637</v>
      </c>
      <c r="D44" s="56">
        <v>2013</v>
      </c>
      <c r="E44" s="56" t="s">
        <v>999</v>
      </c>
      <c r="F44" s="56"/>
      <c r="G44" s="279" t="s">
        <v>627</v>
      </c>
      <c r="H44" s="27" t="s">
        <v>48</v>
      </c>
      <c r="I44" s="56"/>
      <c r="J44" s="56"/>
      <c r="K44" s="56"/>
      <c r="L44" s="263" t="s">
        <v>450</v>
      </c>
      <c r="M44" s="263" t="s">
        <v>638</v>
      </c>
    </row>
    <row r="45" spans="1:13" ht="60" x14ac:dyDescent="0.25">
      <c r="A45" s="56" t="s">
        <v>70</v>
      </c>
      <c r="B45" s="56"/>
      <c r="C45" s="66" t="s">
        <v>131</v>
      </c>
      <c r="D45" s="56">
        <v>2019</v>
      </c>
      <c r="E45" s="56" t="s">
        <v>999</v>
      </c>
      <c r="F45" s="56"/>
      <c r="G45" s="27" t="s">
        <v>1165</v>
      </c>
      <c r="H45" s="27" t="s">
        <v>300</v>
      </c>
      <c r="I45" s="56"/>
      <c r="J45" s="56"/>
      <c r="K45" s="56"/>
      <c r="L45" s="56" t="s">
        <v>391</v>
      </c>
      <c r="M45" s="75" t="s">
        <v>636</v>
      </c>
    </row>
    <row r="46" spans="1:13" ht="90" x14ac:dyDescent="0.25">
      <c r="A46" s="56" t="s">
        <v>70</v>
      </c>
      <c r="B46" s="56" t="s">
        <v>622</v>
      </c>
      <c r="C46" s="66" t="s">
        <v>1228</v>
      </c>
      <c r="D46" s="56">
        <v>2002</v>
      </c>
      <c r="E46" s="56" t="s">
        <v>999</v>
      </c>
      <c r="F46" s="56"/>
      <c r="G46" s="27" t="s">
        <v>134</v>
      </c>
      <c r="H46" s="27" t="s">
        <v>1170</v>
      </c>
      <c r="I46" s="56"/>
      <c r="J46" s="56"/>
      <c r="K46" s="56"/>
      <c r="L46" s="56" t="s">
        <v>84</v>
      </c>
      <c r="M46" s="56" t="s">
        <v>639</v>
      </c>
    </row>
    <row r="47" spans="1:13" s="118" customFormat="1" ht="30.95" customHeight="1" x14ac:dyDescent="0.25">
      <c r="A47" s="364" t="s">
        <v>978</v>
      </c>
      <c r="B47" s="365"/>
      <c r="C47" s="121"/>
      <c r="D47" s="121"/>
      <c r="E47" s="121"/>
      <c r="F47" s="121"/>
      <c r="G47" s="121"/>
      <c r="H47" s="121"/>
      <c r="I47" s="121"/>
      <c r="J47" s="121"/>
      <c r="K47" s="121"/>
      <c r="L47" s="122"/>
      <c r="M47" s="121"/>
    </row>
    <row r="48" spans="1:13" ht="75" x14ac:dyDescent="0.25">
      <c r="A48" s="56" t="s">
        <v>70</v>
      </c>
      <c r="B48" s="56" t="s">
        <v>108</v>
      </c>
      <c r="C48" s="66" t="s">
        <v>1192</v>
      </c>
      <c r="D48" s="56">
        <v>2018</v>
      </c>
      <c r="E48" s="56" t="s">
        <v>999</v>
      </c>
      <c r="F48" s="56" t="s">
        <v>1202</v>
      </c>
      <c r="G48" s="56" t="s">
        <v>110</v>
      </c>
      <c r="H48" s="56" t="s">
        <v>133</v>
      </c>
      <c r="I48" s="56"/>
      <c r="J48" s="56"/>
      <c r="K48" s="56"/>
      <c r="L48" s="56" t="s">
        <v>391</v>
      </c>
      <c r="M48" s="56" t="s">
        <v>105</v>
      </c>
    </row>
    <row r="49" spans="1:13" ht="120" x14ac:dyDescent="0.25">
      <c r="A49" s="56" t="s">
        <v>70</v>
      </c>
      <c r="B49" s="56"/>
      <c r="C49" s="66" t="s">
        <v>1227</v>
      </c>
      <c r="D49" s="56">
        <v>2016</v>
      </c>
      <c r="E49" s="56" t="s">
        <v>999</v>
      </c>
      <c r="F49" s="56" t="s">
        <v>124</v>
      </c>
      <c r="G49" s="56" t="s">
        <v>302</v>
      </c>
      <c r="H49" s="56" t="s">
        <v>133</v>
      </c>
      <c r="I49" s="56"/>
      <c r="J49" s="56"/>
      <c r="K49" s="56"/>
      <c r="L49" s="56" t="s">
        <v>391</v>
      </c>
      <c r="M49" s="56" t="s">
        <v>640</v>
      </c>
    </row>
    <row r="50" spans="1:13" ht="120" x14ac:dyDescent="0.25">
      <c r="A50" s="56" t="s">
        <v>70</v>
      </c>
      <c r="B50" s="56"/>
      <c r="C50" s="66" t="s">
        <v>1227</v>
      </c>
      <c r="D50" s="56">
        <v>2016</v>
      </c>
      <c r="E50" s="56" t="s">
        <v>999</v>
      </c>
      <c r="F50" s="56" t="s">
        <v>124</v>
      </c>
      <c r="G50" s="56" t="s">
        <v>979</v>
      </c>
      <c r="H50" s="56" t="s">
        <v>320</v>
      </c>
      <c r="I50" s="56"/>
      <c r="J50" s="56"/>
      <c r="K50" s="56"/>
      <c r="L50" s="56" t="s">
        <v>391</v>
      </c>
      <c r="M50" s="56" t="s">
        <v>303</v>
      </c>
    </row>
    <row r="51" spans="1:13" ht="120" x14ac:dyDescent="0.25">
      <c r="A51" s="56" t="s">
        <v>70</v>
      </c>
      <c r="B51" s="56"/>
      <c r="C51" s="66" t="s">
        <v>1227</v>
      </c>
      <c r="D51" s="56">
        <v>2016</v>
      </c>
      <c r="E51" s="56" t="s">
        <v>999</v>
      </c>
      <c r="F51" s="56" t="s">
        <v>124</v>
      </c>
      <c r="G51" s="56" t="s">
        <v>304</v>
      </c>
      <c r="H51" s="56" t="s">
        <v>133</v>
      </c>
      <c r="I51" s="56"/>
      <c r="J51" s="56"/>
      <c r="K51" s="56"/>
      <c r="L51" s="56" t="s">
        <v>391</v>
      </c>
      <c r="M51" s="56" t="s">
        <v>303</v>
      </c>
    </row>
    <row r="52" spans="1:13" ht="60" x14ac:dyDescent="0.25">
      <c r="A52" s="56" t="s">
        <v>70</v>
      </c>
      <c r="B52" s="56"/>
      <c r="C52" s="66" t="s">
        <v>1226</v>
      </c>
      <c r="D52" s="56">
        <v>2008</v>
      </c>
      <c r="E52" s="56" t="s">
        <v>999</v>
      </c>
      <c r="F52" s="56"/>
      <c r="G52" s="266" t="s">
        <v>641</v>
      </c>
      <c r="H52" s="56" t="s">
        <v>48</v>
      </c>
      <c r="I52" s="56"/>
      <c r="J52" s="56"/>
      <c r="K52" s="56"/>
      <c r="L52" s="56" t="s">
        <v>100</v>
      </c>
      <c r="M52" s="109" t="s">
        <v>642</v>
      </c>
    </row>
    <row r="53" spans="1:13" ht="60" x14ac:dyDescent="0.25">
      <c r="A53" s="56" t="s">
        <v>70</v>
      </c>
      <c r="B53" s="56"/>
      <c r="C53" s="66" t="s">
        <v>1225</v>
      </c>
      <c r="D53" s="56">
        <v>2015</v>
      </c>
      <c r="E53" s="56" t="s">
        <v>999</v>
      </c>
      <c r="F53" s="56"/>
      <c r="G53" s="56" t="s">
        <v>305</v>
      </c>
      <c r="H53" s="56" t="s">
        <v>48</v>
      </c>
      <c r="I53" s="56"/>
      <c r="J53" s="56"/>
      <c r="K53" s="56"/>
      <c r="L53" s="56" t="s">
        <v>423</v>
      </c>
      <c r="M53" s="56" t="s">
        <v>306</v>
      </c>
    </row>
    <row r="54" spans="1:13" ht="180" x14ac:dyDescent="0.25">
      <c r="A54" s="56" t="s">
        <v>70</v>
      </c>
      <c r="B54" s="56"/>
      <c r="C54" s="66" t="s">
        <v>1224</v>
      </c>
      <c r="D54" s="56">
        <v>2008</v>
      </c>
      <c r="E54" s="56" t="s">
        <v>999</v>
      </c>
      <c r="F54" s="56" t="s">
        <v>993</v>
      </c>
      <c r="G54" s="56" t="s">
        <v>319</v>
      </c>
      <c r="H54" s="56" t="s">
        <v>48</v>
      </c>
      <c r="I54" s="56"/>
      <c r="J54" s="56"/>
      <c r="K54" s="56"/>
      <c r="L54" s="56" t="s">
        <v>391</v>
      </c>
      <c r="M54" s="56" t="s">
        <v>443</v>
      </c>
    </row>
    <row r="55" spans="1:13" ht="60" x14ac:dyDescent="0.25">
      <c r="A55" s="56" t="s">
        <v>70</v>
      </c>
      <c r="B55" s="56"/>
      <c r="C55" s="66" t="s">
        <v>1223</v>
      </c>
      <c r="D55" s="56">
        <v>2015</v>
      </c>
      <c r="E55" s="56" t="s">
        <v>999</v>
      </c>
      <c r="F55" s="68" t="s">
        <v>116</v>
      </c>
      <c r="G55" s="56" t="s">
        <v>307</v>
      </c>
      <c r="H55" s="56" t="s">
        <v>48</v>
      </c>
      <c r="I55" s="56"/>
      <c r="J55" s="56"/>
      <c r="K55" s="56"/>
      <c r="L55" s="56" t="s">
        <v>391</v>
      </c>
      <c r="M55" s="56" t="s">
        <v>980</v>
      </c>
    </row>
    <row r="56" spans="1:13" ht="105" x14ac:dyDescent="0.25">
      <c r="A56" s="56" t="s">
        <v>981</v>
      </c>
      <c r="B56" s="56"/>
      <c r="C56" s="66" t="s">
        <v>1222</v>
      </c>
      <c r="D56" s="56">
        <v>2010</v>
      </c>
      <c r="E56" s="56" t="s">
        <v>999</v>
      </c>
      <c r="F56" s="56"/>
      <c r="G56" s="56" t="s">
        <v>308</v>
      </c>
      <c r="H56" s="56" t="s">
        <v>48</v>
      </c>
      <c r="I56" s="56"/>
      <c r="J56" s="56"/>
      <c r="K56" s="56"/>
      <c r="L56" s="56" t="s">
        <v>423</v>
      </c>
      <c r="M56" s="56" t="s">
        <v>643</v>
      </c>
    </row>
    <row r="57" spans="1:13" ht="90" x14ac:dyDescent="0.25">
      <c r="A57" s="56" t="s">
        <v>70</v>
      </c>
      <c r="B57" s="56"/>
      <c r="C57" s="66" t="s">
        <v>1221</v>
      </c>
      <c r="D57" s="56">
        <v>2014</v>
      </c>
      <c r="E57" s="56" t="s">
        <v>999</v>
      </c>
      <c r="F57" s="56"/>
      <c r="G57" s="56" t="s">
        <v>135</v>
      </c>
      <c r="H57" s="56" t="s">
        <v>327</v>
      </c>
      <c r="I57" s="56"/>
      <c r="J57" s="56"/>
      <c r="K57" s="56"/>
      <c r="L57" s="265" t="s">
        <v>100</v>
      </c>
      <c r="M57" s="56" t="s">
        <v>982</v>
      </c>
    </row>
    <row r="58" spans="1:13" ht="60" x14ac:dyDescent="0.25">
      <c r="A58" s="56" t="s">
        <v>29</v>
      </c>
      <c r="B58" s="56"/>
      <c r="C58" s="66" t="s">
        <v>1220</v>
      </c>
      <c r="D58" s="56">
        <v>2015</v>
      </c>
      <c r="E58" s="56" t="s">
        <v>999</v>
      </c>
      <c r="F58" s="119"/>
      <c r="G58" s="56" t="s">
        <v>630</v>
      </c>
      <c r="H58" s="56" t="s">
        <v>48</v>
      </c>
      <c r="I58" s="56"/>
      <c r="J58" s="56"/>
      <c r="K58" s="56"/>
      <c r="L58" s="265" t="s">
        <v>100</v>
      </c>
      <c r="M58" s="56" t="s">
        <v>644</v>
      </c>
    </row>
    <row r="59" spans="1:13" s="118" customFormat="1" ht="30.95" customHeight="1" x14ac:dyDescent="0.25">
      <c r="A59" s="364" t="s">
        <v>736</v>
      </c>
      <c r="B59" s="365"/>
      <c r="C59" s="365"/>
      <c r="D59" s="121"/>
      <c r="E59" s="121"/>
      <c r="F59" s="121"/>
      <c r="G59" s="121"/>
      <c r="H59" s="121"/>
      <c r="I59" s="121"/>
      <c r="J59" s="121"/>
      <c r="K59" s="121"/>
      <c r="L59" s="122"/>
      <c r="M59" s="121"/>
    </row>
    <row r="60" spans="1:13" ht="90" x14ac:dyDescent="0.25">
      <c r="A60" s="56" t="s">
        <v>70</v>
      </c>
      <c r="B60" s="56"/>
      <c r="C60" s="66" t="s">
        <v>1219</v>
      </c>
      <c r="D60" s="56">
        <v>2012</v>
      </c>
      <c r="E60" s="56" t="s">
        <v>999</v>
      </c>
      <c r="F60" s="263" t="s">
        <v>436</v>
      </c>
      <c r="G60" s="56" t="s">
        <v>120</v>
      </c>
      <c r="H60" s="56" t="s">
        <v>123</v>
      </c>
      <c r="I60" s="56"/>
      <c r="J60" s="56"/>
      <c r="K60" s="56"/>
      <c r="L60" s="56" t="s">
        <v>984</v>
      </c>
      <c r="M60" s="262" t="s">
        <v>983</v>
      </c>
    </row>
    <row r="61" spans="1:13" ht="60" x14ac:dyDescent="0.25">
      <c r="A61" s="56" t="s">
        <v>70</v>
      </c>
      <c r="B61" s="56"/>
      <c r="C61" s="66" t="s">
        <v>1217</v>
      </c>
      <c r="D61" s="56">
        <v>2012</v>
      </c>
      <c r="E61" s="56" t="s">
        <v>999</v>
      </c>
      <c r="F61" s="263"/>
      <c r="G61" s="56" t="s">
        <v>121</v>
      </c>
      <c r="H61" s="56" t="s">
        <v>309</v>
      </c>
      <c r="I61" s="56"/>
      <c r="J61" s="56"/>
      <c r="K61" s="56"/>
      <c r="L61" s="75" t="s">
        <v>423</v>
      </c>
      <c r="M61" s="56" t="s">
        <v>122</v>
      </c>
    </row>
    <row r="62" spans="1:13" ht="60" x14ac:dyDescent="0.25">
      <c r="A62" s="56" t="s">
        <v>70</v>
      </c>
      <c r="B62" s="56"/>
      <c r="C62" s="66" t="s">
        <v>1218</v>
      </c>
      <c r="D62" s="56">
        <v>2009</v>
      </c>
      <c r="E62" s="56" t="s">
        <v>998</v>
      </c>
      <c r="F62" s="263"/>
      <c r="G62" s="56" t="s">
        <v>311</v>
      </c>
      <c r="H62" s="56" t="s">
        <v>328</v>
      </c>
      <c r="I62" s="56"/>
      <c r="J62" s="56"/>
      <c r="K62" s="56"/>
      <c r="L62" s="56" t="s">
        <v>423</v>
      </c>
      <c r="M62" s="56" t="s">
        <v>645</v>
      </c>
    </row>
    <row r="63" spans="1:13" ht="90" x14ac:dyDescent="0.25">
      <c r="A63" s="56" t="s">
        <v>70</v>
      </c>
      <c r="B63" s="56"/>
      <c r="C63" s="66" t="s">
        <v>1217</v>
      </c>
      <c r="D63" s="56">
        <v>2012</v>
      </c>
      <c r="E63" s="56" t="s">
        <v>999</v>
      </c>
      <c r="F63" s="263"/>
      <c r="G63" s="72" t="s">
        <v>136</v>
      </c>
      <c r="H63" s="56" t="s">
        <v>48</v>
      </c>
      <c r="I63" s="56"/>
      <c r="J63" s="56"/>
      <c r="K63" s="56"/>
      <c r="L63" s="56" t="s">
        <v>423</v>
      </c>
      <c r="M63" s="56"/>
    </row>
    <row r="64" spans="1:13" ht="75" x14ac:dyDescent="0.25">
      <c r="A64" s="56" t="s">
        <v>70</v>
      </c>
      <c r="B64" s="56"/>
      <c r="C64" s="66" t="s">
        <v>1216</v>
      </c>
      <c r="D64" s="56">
        <v>2015</v>
      </c>
      <c r="E64" s="56" t="s">
        <v>999</v>
      </c>
      <c r="F64" s="263"/>
      <c r="G64" s="56" t="s">
        <v>646</v>
      </c>
      <c r="H64" s="56" t="s">
        <v>123</v>
      </c>
      <c r="I64" s="56"/>
      <c r="J64" s="56"/>
      <c r="K64" s="56"/>
      <c r="L64" s="56" t="s">
        <v>391</v>
      </c>
      <c r="M64" s="56"/>
    </row>
    <row r="65" spans="1:13" ht="60" x14ac:dyDescent="0.25">
      <c r="A65" s="56" t="s">
        <v>70</v>
      </c>
      <c r="B65" s="56"/>
      <c r="C65" s="66" t="s">
        <v>1183</v>
      </c>
      <c r="D65" s="68">
        <v>2013</v>
      </c>
      <c r="E65" s="56" t="s">
        <v>999</v>
      </c>
      <c r="F65" s="263"/>
      <c r="G65" s="68" t="s">
        <v>138</v>
      </c>
      <c r="H65" s="56" t="s">
        <v>48</v>
      </c>
      <c r="I65" s="56"/>
      <c r="J65" s="56"/>
      <c r="K65" s="56"/>
      <c r="L65" s="56" t="s">
        <v>423</v>
      </c>
      <c r="M65" s="56" t="s">
        <v>137</v>
      </c>
    </row>
    <row r="66" spans="1:13" ht="60" x14ac:dyDescent="0.25">
      <c r="A66" s="56" t="s">
        <v>29</v>
      </c>
      <c r="B66" s="56" t="s">
        <v>647</v>
      </c>
      <c r="C66" s="66" t="s">
        <v>1215</v>
      </c>
      <c r="D66" s="68">
        <v>2007</v>
      </c>
      <c r="E66" s="56" t="s">
        <v>999</v>
      </c>
      <c r="F66" s="263"/>
      <c r="G66" s="267" t="s">
        <v>312</v>
      </c>
      <c r="H66" s="56" t="s">
        <v>48</v>
      </c>
      <c r="I66" s="56"/>
      <c r="J66" s="56"/>
      <c r="K66" s="56"/>
      <c r="L66" s="56" t="s">
        <v>100</v>
      </c>
      <c r="M66" s="56" t="s">
        <v>648</v>
      </c>
    </row>
    <row r="67" spans="1:13" s="106" customFormat="1" ht="60" x14ac:dyDescent="0.25">
      <c r="A67" s="56" t="s">
        <v>29</v>
      </c>
      <c r="B67" s="56"/>
      <c r="C67" s="66" t="s">
        <v>1214</v>
      </c>
      <c r="D67" s="68">
        <v>2006</v>
      </c>
      <c r="E67" s="56" t="s">
        <v>999</v>
      </c>
      <c r="F67" s="263"/>
      <c r="G67" s="267" t="s">
        <v>141</v>
      </c>
      <c r="H67" s="56" t="s">
        <v>48</v>
      </c>
      <c r="I67" s="119"/>
      <c r="J67" s="119"/>
      <c r="K67" s="119"/>
      <c r="L67" s="68" t="s">
        <v>100</v>
      </c>
      <c r="M67" s="68" t="s">
        <v>985</v>
      </c>
    </row>
    <row r="68" spans="1:13" s="106" customFormat="1" ht="60" x14ac:dyDescent="0.25">
      <c r="A68" s="56" t="s">
        <v>29</v>
      </c>
      <c r="B68" s="56"/>
      <c r="C68" s="66" t="s">
        <v>1213</v>
      </c>
      <c r="D68" s="68">
        <v>2007</v>
      </c>
      <c r="E68" s="56" t="s">
        <v>999</v>
      </c>
      <c r="F68" s="263"/>
      <c r="G68" s="68" t="s">
        <v>310</v>
      </c>
      <c r="H68" s="56" t="s">
        <v>48</v>
      </c>
      <c r="I68" s="119"/>
      <c r="J68" s="119"/>
      <c r="K68" s="119"/>
      <c r="L68" s="56" t="s">
        <v>391</v>
      </c>
      <c r="M68" s="68" t="s">
        <v>143</v>
      </c>
    </row>
    <row r="69" spans="1:13" ht="60" x14ac:dyDescent="0.25">
      <c r="A69" s="56" t="s">
        <v>70</v>
      </c>
      <c r="B69" s="56" t="s">
        <v>986</v>
      </c>
      <c r="C69" s="66" t="s">
        <v>1212</v>
      </c>
      <c r="D69" s="68">
        <v>2005</v>
      </c>
      <c r="E69" s="56" t="s">
        <v>999</v>
      </c>
      <c r="F69" s="263"/>
      <c r="G69" s="56" t="s">
        <v>146</v>
      </c>
      <c r="H69" s="56" t="s">
        <v>987</v>
      </c>
      <c r="I69" s="56"/>
      <c r="J69" s="56"/>
      <c r="K69" s="56"/>
      <c r="L69" s="56" t="s">
        <v>465</v>
      </c>
      <c r="M69" s="56" t="s">
        <v>649</v>
      </c>
    </row>
    <row r="70" spans="1:13" ht="75" x14ac:dyDescent="0.25">
      <c r="A70" s="56" t="s">
        <v>70</v>
      </c>
      <c r="B70" s="56"/>
      <c r="C70" s="66" t="s">
        <v>1211</v>
      </c>
      <c r="D70" s="68">
        <v>2012</v>
      </c>
      <c r="E70" s="56" t="s">
        <v>999</v>
      </c>
      <c r="F70" s="268"/>
      <c r="G70" s="56" t="s">
        <v>621</v>
      </c>
      <c r="H70" s="56" t="s">
        <v>48</v>
      </c>
      <c r="I70" s="56"/>
      <c r="J70" s="56"/>
      <c r="K70" s="56"/>
      <c r="L70" s="56" t="s">
        <v>391</v>
      </c>
      <c r="M70" s="56"/>
    </row>
    <row r="71" spans="1:13" s="118" customFormat="1" ht="30.95" customHeight="1" x14ac:dyDescent="0.25">
      <c r="A71" s="364" t="s">
        <v>988</v>
      </c>
      <c r="B71" s="365"/>
      <c r="C71" s="365"/>
      <c r="D71" s="121"/>
      <c r="E71" s="121"/>
      <c r="F71" s="121"/>
      <c r="G71" s="121"/>
      <c r="H71" s="121"/>
      <c r="I71" s="121"/>
      <c r="J71" s="121"/>
      <c r="K71" s="121"/>
      <c r="L71" s="122"/>
      <c r="M71" s="121"/>
    </row>
    <row r="72" spans="1:13" s="107" customFormat="1" ht="90" x14ac:dyDescent="0.25">
      <c r="A72" s="68" t="s">
        <v>70</v>
      </c>
      <c r="B72" s="68"/>
      <c r="C72" s="66" t="s">
        <v>1210</v>
      </c>
      <c r="D72" s="68">
        <v>2008</v>
      </c>
      <c r="E72" s="56" t="s">
        <v>999</v>
      </c>
      <c r="F72" s="68"/>
      <c r="G72" s="68" t="s">
        <v>313</v>
      </c>
      <c r="H72" s="68" t="s">
        <v>144</v>
      </c>
      <c r="I72" s="68"/>
      <c r="J72" s="68"/>
      <c r="K72" s="68"/>
      <c r="L72" s="68" t="s">
        <v>100</v>
      </c>
      <c r="M72" s="68" t="s">
        <v>650</v>
      </c>
    </row>
    <row r="73" spans="1:13" s="107" customFormat="1" ht="45" x14ac:dyDescent="0.25">
      <c r="A73" s="68" t="s">
        <v>70</v>
      </c>
      <c r="B73" s="68"/>
      <c r="C73" s="66" t="s">
        <v>1209</v>
      </c>
      <c r="D73" s="68">
        <v>2011</v>
      </c>
      <c r="E73" s="56" t="s">
        <v>999</v>
      </c>
      <c r="F73" s="68"/>
      <c r="G73" s="68" t="s">
        <v>321</v>
      </c>
      <c r="H73" s="68" t="s">
        <v>48</v>
      </c>
      <c r="I73" s="68"/>
      <c r="J73" s="68"/>
      <c r="K73" s="68"/>
      <c r="L73" s="68" t="s">
        <v>100</v>
      </c>
      <c r="M73" s="68" t="s">
        <v>314</v>
      </c>
    </row>
    <row r="74" spans="1:13" s="107" customFormat="1" ht="75" x14ac:dyDescent="0.25">
      <c r="A74" s="68" t="s">
        <v>70</v>
      </c>
      <c r="B74" s="68"/>
      <c r="C74" s="66" t="s">
        <v>1192</v>
      </c>
      <c r="D74" s="68">
        <v>2018</v>
      </c>
      <c r="E74" s="56" t="s">
        <v>999</v>
      </c>
      <c r="F74" s="56" t="s">
        <v>1202</v>
      </c>
      <c r="G74" s="68" t="s">
        <v>107</v>
      </c>
      <c r="H74" s="68" t="s">
        <v>48</v>
      </c>
      <c r="I74" s="68"/>
      <c r="J74" s="68"/>
      <c r="K74" s="68"/>
      <c r="L74" s="56" t="s">
        <v>391</v>
      </c>
      <c r="M74" s="56" t="s">
        <v>105</v>
      </c>
    </row>
    <row r="75" spans="1:13" s="118" customFormat="1" ht="21.6" customHeight="1" x14ac:dyDescent="0.25">
      <c r="A75" s="364" t="s">
        <v>1234</v>
      </c>
      <c r="B75" s="365"/>
      <c r="C75" s="365"/>
      <c r="D75" s="121"/>
      <c r="E75" s="121"/>
      <c r="F75" s="121"/>
      <c r="G75" s="121"/>
      <c r="H75" s="121"/>
      <c r="I75" s="121"/>
      <c r="J75" s="121"/>
      <c r="K75" s="121"/>
      <c r="L75" s="122"/>
      <c r="M75" s="121"/>
    </row>
    <row r="76" spans="1:13" ht="75" x14ac:dyDescent="0.25">
      <c r="A76" s="68" t="s">
        <v>70</v>
      </c>
      <c r="B76" s="56" t="s">
        <v>108</v>
      </c>
      <c r="C76" s="66" t="s">
        <v>1192</v>
      </c>
      <c r="D76" s="56">
        <v>2018</v>
      </c>
      <c r="E76" s="56" t="s">
        <v>999</v>
      </c>
      <c r="F76" s="56" t="s">
        <v>1202</v>
      </c>
      <c r="G76" s="56" t="s">
        <v>322</v>
      </c>
      <c r="H76" s="56" t="s">
        <v>106</v>
      </c>
      <c r="I76" s="56"/>
      <c r="J76" s="56"/>
      <c r="K76" s="56"/>
      <c r="L76" s="56" t="s">
        <v>391</v>
      </c>
      <c r="M76" s="56" t="s">
        <v>105</v>
      </c>
    </row>
    <row r="77" spans="1:13" ht="75" x14ac:dyDescent="0.25">
      <c r="A77" s="68" t="s">
        <v>70</v>
      </c>
      <c r="B77" s="56" t="s">
        <v>108</v>
      </c>
      <c r="C77" s="66" t="s">
        <v>1192</v>
      </c>
      <c r="D77" s="56">
        <v>2018</v>
      </c>
      <c r="E77" s="56" t="s">
        <v>999</v>
      </c>
      <c r="F77" s="56" t="s">
        <v>1202</v>
      </c>
      <c r="G77" s="56" t="s">
        <v>323</v>
      </c>
      <c r="H77" s="56" t="s">
        <v>113</v>
      </c>
      <c r="I77" s="56"/>
      <c r="J77" s="56"/>
      <c r="K77" s="56"/>
      <c r="L77" s="56" t="s">
        <v>391</v>
      </c>
      <c r="M77" s="56" t="s">
        <v>105</v>
      </c>
    </row>
    <row r="78" spans="1:13" ht="75" x14ac:dyDescent="0.25">
      <c r="A78" s="68" t="s">
        <v>70</v>
      </c>
      <c r="B78" s="56" t="s">
        <v>108</v>
      </c>
      <c r="C78" s="66" t="s">
        <v>1192</v>
      </c>
      <c r="D78" s="56">
        <v>2018</v>
      </c>
      <c r="E78" s="56" t="s">
        <v>999</v>
      </c>
      <c r="F78" s="56" t="s">
        <v>1202</v>
      </c>
      <c r="G78" s="56" t="s">
        <v>324</v>
      </c>
      <c r="H78" s="56" t="s">
        <v>114</v>
      </c>
      <c r="I78" s="56"/>
      <c r="J78" s="56"/>
      <c r="K78" s="56"/>
      <c r="L78" s="56" t="s">
        <v>391</v>
      </c>
      <c r="M78" s="56" t="s">
        <v>105</v>
      </c>
    </row>
    <row r="79" spans="1:13" ht="60" x14ac:dyDescent="0.25">
      <c r="A79" s="56" t="s">
        <v>70</v>
      </c>
      <c r="B79" s="56"/>
      <c r="C79" s="66" t="s">
        <v>1184</v>
      </c>
      <c r="D79" s="56">
        <v>2016</v>
      </c>
      <c r="E79" s="56" t="s">
        <v>999</v>
      </c>
      <c r="F79" s="56"/>
      <c r="G79" s="56" t="s">
        <v>127</v>
      </c>
      <c r="H79" s="56" t="s">
        <v>145</v>
      </c>
      <c r="I79" s="56"/>
      <c r="J79" s="56"/>
      <c r="K79" s="56"/>
      <c r="L79" s="56" t="s">
        <v>423</v>
      </c>
      <c r="M79" s="56" t="s">
        <v>651</v>
      </c>
    </row>
    <row r="80" spans="1:13" s="118" customFormat="1" ht="15.75" x14ac:dyDescent="0.25">
      <c r="A80" s="364" t="s">
        <v>447</v>
      </c>
      <c r="B80" s="365"/>
      <c r="C80" s="365"/>
      <c r="D80" s="121"/>
      <c r="E80" s="121"/>
      <c r="F80" s="121"/>
      <c r="G80" s="121"/>
      <c r="H80" s="121"/>
      <c r="I80" s="121"/>
      <c r="J80" s="121"/>
      <c r="K80" s="121"/>
      <c r="L80" s="122"/>
      <c r="M80" s="121"/>
    </row>
    <row r="81" spans="1:13" ht="75" x14ac:dyDescent="0.25">
      <c r="A81" s="68" t="s">
        <v>70</v>
      </c>
      <c r="B81" s="56" t="s">
        <v>108</v>
      </c>
      <c r="C81" s="66" t="s">
        <v>1192</v>
      </c>
      <c r="D81" s="56">
        <v>2018</v>
      </c>
      <c r="E81" s="56" t="s">
        <v>999</v>
      </c>
      <c r="F81" s="56" t="s">
        <v>1202</v>
      </c>
      <c r="G81" s="56" t="s">
        <v>329</v>
      </c>
      <c r="H81" s="56" t="s">
        <v>315</v>
      </c>
      <c r="I81" s="56"/>
      <c r="J81" s="56"/>
      <c r="K81" s="56"/>
      <c r="L81" s="56" t="s">
        <v>472</v>
      </c>
      <c r="M81" s="56" t="s">
        <v>989</v>
      </c>
    </row>
    <row r="82" spans="1:13" ht="75" x14ac:dyDescent="0.25">
      <c r="A82" s="68" t="s">
        <v>70</v>
      </c>
      <c r="B82" s="56" t="s">
        <v>990</v>
      </c>
      <c r="C82" s="66" t="s">
        <v>1207</v>
      </c>
      <c r="D82" s="56">
        <v>2014</v>
      </c>
      <c r="E82" s="56" t="s">
        <v>999</v>
      </c>
      <c r="F82" s="56" t="s">
        <v>1202</v>
      </c>
      <c r="G82" s="56" t="s">
        <v>994</v>
      </c>
      <c r="H82" s="56" t="s">
        <v>317</v>
      </c>
      <c r="I82" s="56"/>
      <c r="J82" s="56"/>
      <c r="K82" s="56"/>
      <c r="L82" s="56" t="s">
        <v>391</v>
      </c>
      <c r="M82" s="263" t="s">
        <v>444</v>
      </c>
    </row>
    <row r="83" spans="1:13" ht="90" x14ac:dyDescent="0.25">
      <c r="A83" s="68" t="s">
        <v>70</v>
      </c>
      <c r="B83" s="56"/>
      <c r="C83" s="66" t="s">
        <v>1208</v>
      </c>
      <c r="D83" s="56">
        <v>2009</v>
      </c>
      <c r="E83" s="56" t="s">
        <v>999</v>
      </c>
      <c r="F83" s="56"/>
      <c r="G83" s="56" t="s">
        <v>445</v>
      </c>
      <c r="H83" s="56" t="s">
        <v>48</v>
      </c>
      <c r="I83" s="56"/>
      <c r="J83" s="56"/>
      <c r="K83" s="56"/>
      <c r="L83" s="263" t="s">
        <v>431</v>
      </c>
      <c r="M83" s="263" t="s">
        <v>652</v>
      </c>
    </row>
    <row r="84" spans="1:13" s="269" customFormat="1" ht="15.75" x14ac:dyDescent="0.25">
      <c r="A84" s="364" t="s">
        <v>446</v>
      </c>
      <c r="B84" s="365"/>
      <c r="C84" s="121"/>
      <c r="D84" s="121"/>
      <c r="E84" s="121"/>
      <c r="F84" s="121"/>
      <c r="G84" s="121"/>
      <c r="H84" s="121"/>
      <c r="I84" s="121"/>
      <c r="J84" s="121"/>
      <c r="K84" s="121"/>
      <c r="L84" s="122"/>
      <c r="M84" s="121"/>
    </row>
    <row r="85" spans="1:13" ht="75" x14ac:dyDescent="0.25">
      <c r="A85" s="68" t="s">
        <v>70</v>
      </c>
      <c r="B85" s="56" t="s">
        <v>108</v>
      </c>
      <c r="C85" s="66" t="s">
        <v>1192</v>
      </c>
      <c r="D85" s="56">
        <v>2018</v>
      </c>
      <c r="E85" s="56" t="s">
        <v>999</v>
      </c>
      <c r="F85" s="56" t="s">
        <v>1202</v>
      </c>
      <c r="G85" s="56" t="s">
        <v>109</v>
      </c>
      <c r="H85" s="56" t="s">
        <v>316</v>
      </c>
      <c r="I85" s="56"/>
      <c r="J85" s="56"/>
      <c r="K85" s="56"/>
      <c r="L85" s="56" t="s">
        <v>391</v>
      </c>
      <c r="M85" s="56" t="s">
        <v>105</v>
      </c>
    </row>
    <row r="86" spans="1:13" ht="60" x14ac:dyDescent="0.25">
      <c r="A86" s="68" t="s">
        <v>70</v>
      </c>
      <c r="B86" s="56" t="s">
        <v>990</v>
      </c>
      <c r="C86" s="66" t="s">
        <v>1206</v>
      </c>
      <c r="D86" s="56">
        <v>2014</v>
      </c>
      <c r="E86" s="56" t="s">
        <v>999</v>
      </c>
      <c r="F86" s="56"/>
      <c r="G86" s="263" t="s">
        <v>448</v>
      </c>
      <c r="H86" s="56" t="s">
        <v>48</v>
      </c>
      <c r="I86" s="56"/>
      <c r="J86" s="56"/>
      <c r="K86" s="56"/>
      <c r="L86" s="56" t="s">
        <v>391</v>
      </c>
      <c r="M86" s="56" t="s">
        <v>449</v>
      </c>
    </row>
    <row r="87" spans="1:13" ht="60" x14ac:dyDescent="0.25">
      <c r="A87" s="68" t="s">
        <v>70</v>
      </c>
      <c r="B87" s="56"/>
      <c r="C87" s="66" t="s">
        <v>1205</v>
      </c>
      <c r="D87" s="56">
        <v>2015</v>
      </c>
      <c r="E87" s="56" t="s">
        <v>999</v>
      </c>
      <c r="F87" s="56"/>
      <c r="G87" s="270" t="s">
        <v>995</v>
      </c>
      <c r="H87" s="56" t="s">
        <v>48</v>
      </c>
      <c r="I87" s="56"/>
      <c r="J87" s="56"/>
      <c r="K87" s="56"/>
      <c r="L87" s="56" t="s">
        <v>441</v>
      </c>
      <c r="M87" s="56"/>
    </row>
    <row r="88" spans="1:13" s="269" customFormat="1" ht="15.75" x14ac:dyDescent="0.25">
      <c r="A88" s="364" t="s">
        <v>991</v>
      </c>
      <c r="B88" s="365"/>
      <c r="C88" s="121"/>
      <c r="D88" s="121"/>
      <c r="E88" s="121"/>
      <c r="F88" s="121"/>
      <c r="G88" s="121"/>
      <c r="H88" s="121"/>
      <c r="I88" s="121"/>
      <c r="J88" s="121"/>
      <c r="K88" s="121"/>
      <c r="L88" s="122"/>
      <c r="M88" s="121"/>
    </row>
    <row r="89" spans="1:13" ht="102" customHeight="1" x14ac:dyDescent="0.25">
      <c r="A89" s="68" t="s">
        <v>653</v>
      </c>
      <c r="B89" s="56" t="s">
        <v>654</v>
      </c>
      <c r="C89" s="85" t="s">
        <v>1204</v>
      </c>
      <c r="D89" s="56">
        <v>2014</v>
      </c>
      <c r="E89" s="56" t="s">
        <v>999</v>
      </c>
      <c r="F89" s="56"/>
      <c r="G89" s="56" t="s">
        <v>442</v>
      </c>
      <c r="H89" s="56" t="s">
        <v>48</v>
      </c>
      <c r="I89" s="56"/>
      <c r="J89" s="56"/>
      <c r="K89" s="56"/>
      <c r="L89" s="56" t="s">
        <v>450</v>
      </c>
      <c r="M89" s="56" t="s">
        <v>1203</v>
      </c>
    </row>
    <row r="90" spans="1:13" ht="60" x14ac:dyDescent="0.25">
      <c r="A90" s="68" t="s">
        <v>70</v>
      </c>
      <c r="B90" s="56"/>
      <c r="C90" s="66" t="s">
        <v>655</v>
      </c>
      <c r="D90" s="56">
        <v>2015</v>
      </c>
      <c r="E90" s="56" t="s">
        <v>999</v>
      </c>
      <c r="F90" s="56"/>
      <c r="G90" s="56" t="s">
        <v>658</v>
      </c>
      <c r="H90" s="56" t="s">
        <v>48</v>
      </c>
      <c r="I90" s="56"/>
      <c r="J90" s="56"/>
      <c r="K90" s="56"/>
      <c r="L90" s="56" t="s">
        <v>450</v>
      </c>
      <c r="M90" s="56" t="s">
        <v>996</v>
      </c>
    </row>
    <row r="109" spans="3:3" x14ac:dyDescent="0.25">
      <c r="C109" s="271"/>
    </row>
    <row r="110" spans="3:3" x14ac:dyDescent="0.25">
      <c r="C110" s="271"/>
    </row>
    <row r="111" spans="3:3" x14ac:dyDescent="0.25">
      <c r="C111" s="271"/>
    </row>
  </sheetData>
  <autoFilter ref="A1:L90"/>
  <mergeCells count="10">
    <mergeCell ref="A28:B28"/>
    <mergeCell ref="A22:C22"/>
    <mergeCell ref="A59:C59"/>
    <mergeCell ref="A40:B40"/>
    <mergeCell ref="A47:B47"/>
    <mergeCell ref="A88:B88"/>
    <mergeCell ref="A84:B84"/>
    <mergeCell ref="A75:C75"/>
    <mergeCell ref="A80:C80"/>
    <mergeCell ref="A71:C71"/>
  </mergeCells>
  <hyperlinks>
    <hyperlink ref="C5" r:id="rId1"/>
    <hyperlink ref="C55" r:id="rId2" display="Van de Berg. M., (2015) Health benefits of green spaces in the living environment: A systematic review of epidemiological studies. Urban Foretstry and Urban Greening, 14. 4. 806-816."/>
    <hyperlink ref="C34" r:id="rId3" display="Dunstan et al. (2013) Objectively measured residential environment and self-reported health: a multilevel analysis of UK census data. PLos ONE 8 (7), e69045"/>
    <hyperlink ref="C42" r:id="rId4"/>
    <hyperlink ref="C12" r:id="rId5" display="Cohen-Cline et al., 2015; Access to green space, physical activity and mental health: a twin study. J Epidemiol Community Health. 2015 Jun;69(6):523-9."/>
    <hyperlink ref="C9" r:id="rId6" display="Shanahan et al. (2016) Health Benefits from Nature Experiences Depend on Dose. Scientific Reports.  6:28551 "/>
    <hyperlink ref="C10" r:id="rId7" display="Nutsford et al., (2013) An ecological study investigating the association between access to urban green space and mental health. Public Health. 2013 Nov;127(11):1005-11. doi: 10.1016/j.puhe.2013.08.016. Epub 2013 Nov 19."/>
    <hyperlink ref="C37" r:id="rId8" display="Maas et al 2006. Green space, urbanity, and health: how strong is the relation? J Epidemiol Community Health. 2006 Jul; 60(7): 587–592."/>
    <hyperlink ref="C25" r:id="rId9" display="Thompson et al. 2012. More green space is linked to less stress in deprived communities: Evidence from salivary cortisol patterns. Landscape and Urban planning. 105. 3. 221-229."/>
    <hyperlink ref="C4" r:id="rId10" display="Alcock, I., White, M., Wheeler, B., Fleming, L., &amp; Depledge, M. (2013) Longitudinal effects on mental health of moving to greener and less green urban areas. Environmental Science and Technology, 48(2), 1247–1255."/>
    <hyperlink ref="C6" r:id="rId11" display="White, M. P., Alcock, I., Wheeler, B. W., &amp; Depledge, M. H. (2013) Would you be happier living in a greener urban area? A fixed-effects analysis of panel data. Psychological Science, 24(6), 920–8. https://doi.org/10.1177/0956797612464659"/>
    <hyperlink ref="C29" r:id="rId12"/>
    <hyperlink ref="C45" r:id="rId13"/>
    <hyperlink ref="C23" r:id="rId14" display="Twohig-Bennett, C., and Jones, A., (2018) The health benefits of the great outdoors: A systematic review and meta-analysis of greenspace exposure and health outcomes. Environ Res. 2018 Oct;166:628-637."/>
    <hyperlink ref="C32" r:id="rId15" display="Mitchell R. (2013) Is physical activity in natural environments better for mental health than physical activity in other environments? Social Science and Medicine, 91, 130–134."/>
    <hyperlink ref="C46" r:id="rId16" display="Takano et al., (2002). Urban residential environments and senior citizens’ longevity in megacity areas: the importance of walkable green spaces. Journal of Epidemiology and Community Health, 56, 913‐918"/>
    <hyperlink ref="C57" r:id="rId17" display="Wilker et al., 2014  Green space and mortality following ischemic stroke. Environmental Research, 133, 42‐48"/>
    <hyperlink ref="C30" r:id="rId18" display="De Vries et al., 2003, The Netherland"/>
    <hyperlink ref="C33" r:id="rId19" display="Maas et al 2006. Green space, urbanity, and health: how strong is the relation? J Epidemiol Community Health. 2006 Jul; 60(7): 587–592."/>
    <hyperlink ref="C73" r:id="rId20" display="Lachowycz &amp; Jones, 2011. Greenspace and obesity: a systemati review of the evidence. Obes Rev. 12. 5. 183-9."/>
    <hyperlink ref="C43" r:id="rId21"/>
    <hyperlink ref="C13" r:id="rId22" display="Bodin and Hartig (2003) Does the outdoor environment matter for psychological restoration gained through running? Psychology of Sport and Exercise, 4, 141‐153"/>
    <hyperlink ref="C14" r:id="rId23" display="Sugiyama et al., (2008). Associations of neighbourhood greenness with physical and mental health: do walking, social coherence and local social interaction explain the relationships? Journal of Epidemiology and Community Health, 62, e9."/>
    <hyperlink ref="C16" r:id="rId24" display="Triguero‐Mas et al., 2015. 2015. Natural outdoor environments and mental and physical health: relationships and mechanisms. Environment International, 77, 35‐41."/>
    <hyperlink ref="C17" r:id="rId25" display="Beyer et al., (2014). Exposure to neighborhood green space and mental health: evidence from the survey of the health of Wisconsin. International Journal of Environmental Research &amp; Public Health, 11, 3453‐72."/>
    <hyperlink ref="C18" r:id="rId26" display="Pope et al., (2018) Quality of and access to green space in relation to psychological distress: results from a population based cross‐sectional study as part of the EURO‐URHIS 2 project. European Journal of Public Health pii: ckv094"/>
    <hyperlink ref="C19" r:id="rId27"/>
    <hyperlink ref="C20" r:id="rId28"/>
    <hyperlink ref="C35" r:id="rId29" display="Mitchell, R., &amp; Popham, F. (2008) Effect of exposure to natural environment on health inequalities. Journal of Epidemiology and Community Health, 61, 681–683"/>
    <hyperlink ref="C36" r:id="rId30" display="Kardan, O. et al. (2015) Neighborhood greenspace and health in a large urban center. Scientific Reports 5, doi: 10.1038/srep11610."/>
    <hyperlink ref="C24" r:id="rId31" display="Beil, K., et al., 2013, International Journal of Environmental Research  and Public Health, 10(4), 1250–1267"/>
    <hyperlink ref="C44" r:id="rId32" display="Xu et al. (2013)"/>
    <hyperlink ref="C52" r:id="rId33" display="Hu et al., (2008) Linking stroke mortality with air pollution, income, and greenness in northwest Florida: an ecological geographical study.  International Journal of Health Geographics volume 7,"/>
    <hyperlink ref="C56" r:id="rId34" display="Richardson, E. and Mitchell, R. (2010). Gender differences in relationships between urban green space and health in the United Kingdom. Social Science Medicine, 71(3), 568-575. "/>
    <hyperlink ref="C58" r:id="rId35" display="Grazuleviciene et al. (2015) The Effect of Park and Urban Environments on Coronary Artery Disease Patients: A Randomized Trial. Biomed Res Int. 2015; 2015: 403012. Published online 2015 Jun 16. doi: 10.1155/2015/403012"/>
    <hyperlink ref="C54" r:id="rId36" display="Mitchell, R. &amp; Popham, F. Effect of exposure to natural environment on health inequalities: an observational population study. The Lancet 372, 1655–1660 (2008)"/>
    <hyperlink ref="C53" r:id="rId37" display="Bixby, H. Hodgson, S. Fortunato, L. Hansell, A. and Fecht, D. (2015). Associations between green space and health in English cities: An ecological, cross-sectional study. PLOS One. 10(3): e0119495. DOI:10.1371/journal.pone.0119495"/>
    <hyperlink ref="C60" r:id="rId38" display="Almanza, E. Jerrett, M. Dunton, G. Seto, E. and Pentz, M. (2012). A study of community design, greenness, and physical activity in children using satellite, GPS, and accelerometer data. Health and Place, 18, 46-54."/>
    <hyperlink ref="C62" r:id="rId39" display="Natural England. (2009). Technical Information Note TIN055: An estimate of the economic and health value and cost effectiveness of the expanded WHI scheme 2009"/>
    <hyperlink ref="C61" r:id="rId40" display="Mytton, O., Townsend, N., Rutter, H., &amp; Foster, C. (2012) Green space and physical activity: An observational study using Health Survey for England data. Health and Place, 18(5), 1034–1041."/>
    <hyperlink ref="C63" r:id="rId41" display="Mytton, O., Townsend, N., Rutter, H., &amp; Foster, C. (2012) Green space and physical activity: An observational study using Health Survey for England data. Health and Place, 18(5), 1034–1041."/>
    <hyperlink ref="C64" r:id="rId42" display="Janssen, I., &amp; Rosu, A. (2015) Undeveloped green space and free-time physical activity in 11 to 13-year-old children. International Journal of Behavioral Nutrition and Physical Activity, 12(26)."/>
    <hyperlink ref="C66" r:id="rId43" display="Cohen DA,  McKenzie TL,  Sehgal A, et al. Contribution of public parks to physical activity, Am J Pub Health , 2007, vol. 97 3(pg. 509-14 "/>
    <hyperlink ref="C67" r:id="rId44" display=" Roemmich JN,  Epstein LH,  Raha S, et al. Association of access to parks and recreational facilities with the physical activity of young children, Prev Med , 2006, vol. 43 6(pg. 437-41)"/>
    <hyperlink ref="C68" r:id="rId45" display=" Kaczynski AT,  Henderson KA. Environmental correlates of physical activity: a review of evidence about parks and recreation, Leisure Sci , 2007, vol. 29 4(pg. 315-54"/>
    <hyperlink ref="C69" r:id="rId46" display="Ellaway, A., MacIntrye, S. and Bonnefoy, X. (2005). Graffiti, greenery, and obesity in adults: secondary analysis of European cross sectional survey. British Medical Journal, 331 (7514). pp. 611-612"/>
    <hyperlink ref="C70" r:id="rId47" display="Lachowycz et al. (2012) "/>
    <hyperlink ref="C72" r:id="rId48" display="Bell, J. Wilson, J. and Liu, G. (2008). Neighbourhood greenness and 2 year changes in body mass index of children and youth. American Journal of Preventative Medicine, 35(6), 547-533"/>
    <hyperlink ref="C82" r:id="rId49" display="Astell-Burt, Feng, and Kolt (2014) "/>
    <hyperlink ref="C83" r:id="rId50" display="Maas et al., 2009"/>
    <hyperlink ref="C87" r:id="rId51" display="Grazuleviciene et al. (2015) The Effect of Park and Urban Environments on Coronary Artery Disease Patients: A Randomized Trial. Biomed Res Int. 2015; 2015: 403012. Published online 2015 Jun 16. doi: 10.1155/2015/403012"/>
    <hyperlink ref="C86" r:id="rId52" display="Dzhambov et al., 2014"/>
    <hyperlink ref="C89" r:id="rId53" display="Amoly et al., 2014"/>
    <hyperlink ref="C90" r:id="rId54" display="Dadvand et al. (2015) "/>
    <hyperlink ref="C11" r:id="rId55" display="Nutsford et al., (2013) An ecological study investigating the association between access to urban green space and mental health. Public Health. 2013 Nov;127(11):1005-11. doi: 10.1016/j.puhe.2013.08.016. Epub 2013 Nov 19."/>
    <hyperlink ref="C15" r:id="rId56" display="Sugiyama et al., (2008). Associations of neighbourhood greenness with physical and mental health: do walking, social coherence and local social interaction explain the relationships? Journal of Epidemiology and Community Health, 62, e9."/>
    <hyperlink ref="C7" r:id="rId57" display="Mitchell R. (2013) Is physical activity in natural environments better for mental health than physical activity in other environments? Social Science and Medicine, 91, 130–134."/>
    <hyperlink ref="C8" r:id="rId58" display="Mitchell R. (2013) Is physical activity in natural environments better for mental health than physical activity in other environments? Social Science and Medicine, 91, 130–134."/>
    <hyperlink ref="C21" r:id="rId59" display="Mitchell R. (2013) Is physical activity in natural environments better for mental health than physical activity in other environments? Social Science and Medicine, 91, 130–134."/>
    <hyperlink ref="C65" r:id="rId60" display="Mitchell R. (2013) Is physical activity in natural environments better for mental health than physical activity in other environments? Social Science and Medicine, 91, 130–134."/>
    <hyperlink ref="C79" r:id="rId61" display="Shanahan et al. (2016) Health Benefits from Nature Experiences Depend on Dose. Scientific Reports.  6:28551 "/>
    <hyperlink ref="C31" r:id="rId62" display="Twohig-Bennett, C., and Jones, A., (2018) The health benefits of the great outdoors: A systematic review and meta-analysis of greenspace exposure and health outcomes. Environ Res. 2018 Oct;166:628-637."/>
    <hyperlink ref="C38:C39" r:id="rId63" display="Twohig-Bennett, C., and Jones, A., (2018) The health benefits of the great outdoors: A systematic review and meta-analysis of greenspace exposure and health outcomes. Environ Res. 2018 Oct;166:628-637."/>
    <hyperlink ref="C41" r:id="rId64" display="Twohig-Bennett, C., and Jones, A., (2018) The health benefits of the great outdoors: A systematic review and meta-analysis of greenspace exposure and health outcomes. Environ Res. 2018 Oct;166:628-637."/>
    <hyperlink ref="C48" r:id="rId65" display="Twohig-Bennett, C., and Jones, A., (2018) The health benefits of the great outdoors: A systematic review and meta-analysis of greenspace exposure and health outcomes. Environ Res. 2018 Oct;166:628-637."/>
    <hyperlink ref="C74" r:id="rId66" display="Twohig-Bennett, C., and Jones, A., (2018) The health benefits of the great outdoors: A systematic review and meta-analysis of greenspace exposure and health outcomes. Environ Res. 2018 Oct;166:628-637."/>
    <hyperlink ref="C76:C78" r:id="rId67" display="Twohig-Bennett, C., and Jones, A., (2018) The health benefits of the great outdoors: A systematic review and meta-analysis of greenspace exposure and health outcomes. Environ Res. 2018 Oct;166:628-637."/>
    <hyperlink ref="C81" r:id="rId68" display="Twohig-Bennett, C., and Jones, A., (2018) The health benefits of the great outdoors: A systematic review and meta-analysis of greenspace exposure and health outcomes. Environ Res. 2018 Oct;166:628-637."/>
    <hyperlink ref="C85" r:id="rId69" display="Twohig-Bennett, C., and Jones, A., (2018) The health benefits of the great outdoors: A systematic review and meta-analysis of greenspace exposure and health outcomes. Environ Res. 2018 Oct;166:628-637."/>
  </hyperlinks>
  <pageMargins left="0.7" right="0.7" top="0.75" bottom="0.75" header="0.3" footer="0.3"/>
  <pageSetup paperSize="9" orientation="portrait" r:id="rId7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60" zoomScaleNormal="60" workbookViewId="0">
      <pane ySplit="1" topLeftCell="A2" activePane="bottomLeft" state="frozen"/>
      <selection activeCell="I1" sqref="I1"/>
      <selection pane="bottomLeft" activeCell="C1" sqref="C1"/>
    </sheetView>
  </sheetViews>
  <sheetFormatPr defaultColWidth="8.7109375" defaultRowHeight="15" x14ac:dyDescent="0.25"/>
  <cols>
    <col min="1" max="1" width="15.5703125" style="63" customWidth="1"/>
    <col min="2" max="2" width="16" style="63" customWidth="1"/>
    <col min="3" max="3" width="56.140625" style="63" customWidth="1"/>
    <col min="4" max="4" width="12.28515625" style="63" customWidth="1"/>
    <col min="5" max="5" width="24.5703125" style="63" bestFit="1" customWidth="1"/>
    <col min="6" max="6" width="52.140625" style="63" customWidth="1"/>
    <col min="7" max="7" width="43" style="63" customWidth="1"/>
    <col min="8" max="8" width="12.5703125" style="63" customWidth="1"/>
    <col min="9" max="11" width="16.7109375" style="63" customWidth="1"/>
    <col min="12" max="12" width="21" style="63" customWidth="1"/>
    <col min="13" max="13" width="67" style="63" customWidth="1"/>
    <col min="14" max="16384" width="8.7109375" style="63"/>
  </cols>
  <sheetData>
    <row r="1" spans="1:13" s="62" customFormat="1" ht="47.25" x14ac:dyDescent="0.25">
      <c r="A1" s="234" t="s">
        <v>19</v>
      </c>
      <c r="B1" s="172" t="s">
        <v>337</v>
      </c>
      <c r="C1" s="172" t="s">
        <v>15</v>
      </c>
      <c r="D1" s="171" t="s">
        <v>338</v>
      </c>
      <c r="E1" s="172" t="s">
        <v>6</v>
      </c>
      <c r="F1" s="172" t="s">
        <v>14</v>
      </c>
      <c r="G1" s="172" t="s">
        <v>9</v>
      </c>
      <c r="H1" s="172" t="s">
        <v>7</v>
      </c>
      <c r="I1" s="171" t="s">
        <v>13</v>
      </c>
      <c r="J1" s="172" t="s">
        <v>12</v>
      </c>
      <c r="K1" s="172" t="s">
        <v>7</v>
      </c>
      <c r="L1" s="172" t="s">
        <v>340</v>
      </c>
      <c r="M1" s="245" t="s">
        <v>945</v>
      </c>
    </row>
    <row r="2" spans="1:13" s="117" customFormat="1" ht="75.75" thickBot="1" x14ac:dyDescent="0.3">
      <c r="A2" s="174" t="s">
        <v>344</v>
      </c>
      <c r="B2" s="175" t="s">
        <v>828</v>
      </c>
      <c r="C2" s="175" t="s">
        <v>830</v>
      </c>
      <c r="D2" s="175" t="s">
        <v>8</v>
      </c>
      <c r="E2" s="175" t="s">
        <v>997</v>
      </c>
      <c r="F2" s="175" t="s">
        <v>940</v>
      </c>
      <c r="G2" s="175" t="s">
        <v>946</v>
      </c>
      <c r="H2" s="175" t="s">
        <v>782</v>
      </c>
      <c r="I2" s="175" t="s">
        <v>947</v>
      </c>
      <c r="J2" s="175" t="s">
        <v>1</v>
      </c>
      <c r="K2" s="175" t="s">
        <v>783</v>
      </c>
      <c r="L2" s="175" t="s">
        <v>948</v>
      </c>
      <c r="M2" s="176" t="s">
        <v>16</v>
      </c>
    </row>
    <row r="3" spans="1:13" s="99" customFormat="1" ht="84.6" customHeight="1" x14ac:dyDescent="0.25">
      <c r="A3" s="226" t="s">
        <v>355</v>
      </c>
      <c r="B3" s="222" t="s">
        <v>214</v>
      </c>
      <c r="C3" s="223" t="s">
        <v>147</v>
      </c>
      <c r="D3" s="221">
        <v>2018</v>
      </c>
      <c r="E3" s="221" t="s">
        <v>998</v>
      </c>
      <c r="F3" s="221" t="s">
        <v>437</v>
      </c>
      <c r="G3" s="243">
        <v>1</v>
      </c>
      <c r="H3" s="243" t="s">
        <v>273</v>
      </c>
      <c r="I3" s="244"/>
      <c r="J3" s="244"/>
      <c r="K3" s="244"/>
      <c r="L3" s="244" t="s">
        <v>423</v>
      </c>
      <c r="M3" s="246"/>
    </row>
    <row r="4" spans="1:13" s="99" customFormat="1" ht="60" x14ac:dyDescent="0.25">
      <c r="A4" s="203" t="s">
        <v>355</v>
      </c>
      <c r="B4" s="65" t="s">
        <v>213</v>
      </c>
      <c r="C4" s="66" t="s">
        <v>147</v>
      </c>
      <c r="D4" s="56">
        <v>2018</v>
      </c>
      <c r="E4" s="56" t="s">
        <v>998</v>
      </c>
      <c r="F4" s="56" t="s">
        <v>437</v>
      </c>
      <c r="G4" s="103">
        <v>2</v>
      </c>
      <c r="H4" s="103" t="s">
        <v>273</v>
      </c>
      <c r="I4" s="22"/>
      <c r="J4" s="22"/>
      <c r="K4" s="22"/>
      <c r="L4" s="22" t="s">
        <v>423</v>
      </c>
      <c r="M4" s="212"/>
    </row>
    <row r="5" spans="1:13" s="99" customFormat="1" ht="60" x14ac:dyDescent="0.25">
      <c r="A5" s="203" t="s">
        <v>29</v>
      </c>
      <c r="B5" s="65"/>
      <c r="C5" s="66" t="s">
        <v>38</v>
      </c>
      <c r="D5" s="56">
        <v>2005</v>
      </c>
      <c r="E5" s="56" t="s">
        <v>999</v>
      </c>
      <c r="F5" s="56"/>
      <c r="G5" s="103" t="s">
        <v>318</v>
      </c>
      <c r="H5" s="103" t="s">
        <v>48</v>
      </c>
      <c r="I5" s="22"/>
      <c r="J5" s="22"/>
      <c r="K5" s="22"/>
      <c r="L5" s="22" t="s">
        <v>351</v>
      </c>
      <c r="M5" s="212" t="s">
        <v>349</v>
      </c>
    </row>
    <row r="6" spans="1:13" s="99" customFormat="1" ht="45" x14ac:dyDescent="0.25">
      <c r="A6" s="203" t="s">
        <v>70</v>
      </c>
      <c r="B6" s="65" t="s">
        <v>564</v>
      </c>
      <c r="C6" s="66" t="s">
        <v>1001</v>
      </c>
      <c r="D6" s="56">
        <v>2015</v>
      </c>
      <c r="E6" s="56" t="s">
        <v>999</v>
      </c>
      <c r="F6" s="56" t="s">
        <v>568</v>
      </c>
      <c r="G6" s="103" t="s">
        <v>425</v>
      </c>
      <c r="H6" s="103" t="s">
        <v>48</v>
      </c>
      <c r="I6" s="22"/>
      <c r="J6" s="22"/>
      <c r="K6" s="22"/>
      <c r="L6" s="247" t="s">
        <v>391</v>
      </c>
      <c r="M6" s="212" t="s">
        <v>458</v>
      </c>
    </row>
    <row r="7" spans="1:13" s="99" customFormat="1" ht="60" x14ac:dyDescent="0.25">
      <c r="A7" s="203" t="s">
        <v>70</v>
      </c>
      <c r="B7" s="65" t="s">
        <v>571</v>
      </c>
      <c r="C7" s="66" t="s">
        <v>1002</v>
      </c>
      <c r="D7" s="56">
        <v>2016</v>
      </c>
      <c r="E7" s="56" t="s">
        <v>999</v>
      </c>
      <c r="F7" s="56" t="s">
        <v>1003</v>
      </c>
      <c r="G7" s="103" t="s">
        <v>188</v>
      </c>
      <c r="H7" s="103" t="s">
        <v>48</v>
      </c>
      <c r="I7" s="22"/>
      <c r="J7" s="22"/>
      <c r="K7" s="22"/>
      <c r="L7" s="22" t="s">
        <v>423</v>
      </c>
      <c r="M7" s="212" t="s">
        <v>570</v>
      </c>
    </row>
    <row r="8" spans="1:13" s="99" customFormat="1" ht="60" x14ac:dyDescent="0.25">
      <c r="A8" s="203" t="s">
        <v>70</v>
      </c>
      <c r="B8" s="65" t="s">
        <v>571</v>
      </c>
      <c r="C8" s="66" t="s">
        <v>1002</v>
      </c>
      <c r="D8" s="56">
        <v>2016</v>
      </c>
      <c r="E8" s="56" t="s">
        <v>999</v>
      </c>
      <c r="F8" s="56" t="s">
        <v>569</v>
      </c>
      <c r="G8" s="103" t="s">
        <v>1004</v>
      </c>
      <c r="H8" s="103" t="s">
        <v>48</v>
      </c>
      <c r="I8" s="22"/>
      <c r="J8" s="22"/>
      <c r="K8" s="22"/>
      <c r="L8" s="22" t="s">
        <v>423</v>
      </c>
      <c r="M8" s="212" t="s">
        <v>570</v>
      </c>
    </row>
    <row r="9" spans="1:13" s="99" customFormat="1" ht="45" x14ac:dyDescent="0.25">
      <c r="A9" s="203" t="s">
        <v>70</v>
      </c>
      <c r="B9" s="65"/>
      <c r="C9" s="66" t="s">
        <v>1005</v>
      </c>
      <c r="D9" s="56">
        <v>2015</v>
      </c>
      <c r="E9" s="56" t="s">
        <v>999</v>
      </c>
      <c r="F9" s="56"/>
      <c r="G9" s="103" t="s">
        <v>148</v>
      </c>
      <c r="H9" s="103" t="s">
        <v>48</v>
      </c>
      <c r="I9" s="22"/>
      <c r="J9" s="22"/>
      <c r="K9" s="22"/>
      <c r="L9" s="22" t="s">
        <v>391</v>
      </c>
      <c r="M9" s="212"/>
    </row>
    <row r="10" spans="1:13" s="99" customFormat="1" ht="75" x14ac:dyDescent="0.25">
      <c r="A10" s="203" t="s">
        <v>41</v>
      </c>
      <c r="B10" s="56"/>
      <c r="C10" s="66" t="s">
        <v>1006</v>
      </c>
      <c r="D10" s="56">
        <v>2017</v>
      </c>
      <c r="E10" s="56" t="s">
        <v>999</v>
      </c>
      <c r="F10" s="56"/>
      <c r="G10" s="103" t="s">
        <v>212</v>
      </c>
      <c r="H10" s="103" t="s">
        <v>48</v>
      </c>
      <c r="I10" s="22"/>
      <c r="J10" s="22"/>
      <c r="K10" s="22"/>
      <c r="L10" s="22" t="s">
        <v>667</v>
      </c>
      <c r="M10" s="212"/>
    </row>
    <row r="11" spans="1:13" s="99" customFormat="1" ht="90.75" thickBot="1" x14ac:dyDescent="0.3">
      <c r="A11" s="248" t="s">
        <v>41</v>
      </c>
      <c r="B11" s="205" t="s">
        <v>567</v>
      </c>
      <c r="C11" s="188" t="s">
        <v>1000</v>
      </c>
      <c r="D11" s="205">
        <v>2008</v>
      </c>
      <c r="E11" s="205" t="s">
        <v>999</v>
      </c>
      <c r="F11" s="205"/>
      <c r="G11" s="249" t="s">
        <v>565</v>
      </c>
      <c r="H11" s="250" t="s">
        <v>48</v>
      </c>
      <c r="I11" s="24"/>
      <c r="J11" s="251"/>
      <c r="K11" s="251"/>
      <c r="L11" s="24" t="s">
        <v>566</v>
      </c>
      <c r="M11" s="252"/>
    </row>
    <row r="12" spans="1:13" s="75" customFormat="1" ht="15" customHeight="1" x14ac:dyDescent="0.25">
      <c r="C12" s="108"/>
    </row>
    <row r="13" spans="1:13" s="75" customFormat="1" x14ac:dyDescent="0.25"/>
  </sheetData>
  <autoFilter ref="A1:M1"/>
  <hyperlinks>
    <hyperlink ref="C5" r:id="rId1"/>
    <hyperlink ref="C3" r:id="rId2"/>
    <hyperlink ref="C4" r:id="rId3"/>
    <hyperlink ref="C10" r:id="rId4" display="Klingberg et al. 2017. Influence of urban vegetation on air pollution and noise exposure–Acase study in Gothenburg, Sweden. Science of the Total Environment. Science of the Total Environment. 599-600, 1728-1739."/>
    <hyperlink ref="C7" r:id="rId5" display="Margaritis, E. and Kang, J. (2016) Relationship between green space-related morphology and noise pollution. Ecological Indicators, 72. pp. 921-933. ISSN 1470-160X"/>
    <hyperlink ref="C6" r:id="rId6" display="Dzhambov and Dimitrova (2015) Green spaces and environemtnal noise perception. Urban Forestry &amp; Urban Greening. 14. 1000-10008."/>
    <hyperlink ref="C9" r:id="rId7" display="Stott I, Soga M, Inger R, Gaston KJ. 2015. Land sparing is crucial for urban ecosystem services. Front. Ecol. Environ. 13, 387–393."/>
    <hyperlink ref="C11" r:id="rId8"/>
    <hyperlink ref="C8" r:id="rId9" display="Margaritis, E. and Kang, J. (2016) Relationship between green space-related morphology and noise pollution. Ecological Indicators, 72. pp. 921-933. ISSN 1470-160X"/>
  </hyperlinks>
  <pageMargins left="0.7" right="0.7" top="0.75" bottom="0.75" header="0.3" footer="0.3"/>
  <pageSetup paperSize="9" orientation="portrait"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44"/>
  <sheetViews>
    <sheetView zoomScale="70" zoomScaleNormal="70" workbookViewId="0">
      <pane ySplit="1" topLeftCell="A2" activePane="bottomLeft" state="frozen"/>
      <selection pane="bottomLeft" activeCell="C26" sqref="C26"/>
    </sheetView>
  </sheetViews>
  <sheetFormatPr defaultColWidth="8.7109375" defaultRowHeight="15" x14ac:dyDescent="0.25"/>
  <cols>
    <col min="1" max="1" width="16.5703125" style="75" customWidth="1"/>
    <col min="2" max="2" width="41.42578125" style="75" customWidth="1"/>
    <col min="3" max="3" width="50.140625" style="75" customWidth="1"/>
    <col min="4" max="4" width="12.42578125" style="75" customWidth="1"/>
    <col min="5" max="5" width="15.28515625" style="75" customWidth="1"/>
    <col min="6" max="6" width="34.42578125" style="75" customWidth="1"/>
    <col min="7" max="7" width="29.5703125" style="75" customWidth="1"/>
    <col min="8" max="11" width="18.5703125" style="75" customWidth="1"/>
    <col min="12" max="12" width="18.85546875" style="75" bestFit="1" customWidth="1"/>
    <col min="13" max="13" width="109.85546875" style="75" customWidth="1"/>
    <col min="14" max="16384" width="8.7109375" style="75"/>
  </cols>
  <sheetData>
    <row r="1" spans="1:13" s="117" customFormat="1" ht="47.25" x14ac:dyDescent="0.25">
      <c r="A1" s="96" t="s">
        <v>19</v>
      </c>
      <c r="B1" s="96" t="s">
        <v>337</v>
      </c>
      <c r="C1" s="96" t="s">
        <v>15</v>
      </c>
      <c r="D1" s="96" t="s">
        <v>338</v>
      </c>
      <c r="E1" s="96" t="s">
        <v>6</v>
      </c>
      <c r="F1" s="96" t="s">
        <v>14</v>
      </c>
      <c r="G1" s="96" t="s">
        <v>9</v>
      </c>
      <c r="H1" s="96" t="s">
        <v>7</v>
      </c>
      <c r="I1" s="96" t="s">
        <v>13</v>
      </c>
      <c r="J1" s="96" t="s">
        <v>12</v>
      </c>
      <c r="K1" s="96" t="s">
        <v>7</v>
      </c>
      <c r="L1" s="96" t="s">
        <v>340</v>
      </c>
      <c r="M1" s="96" t="s">
        <v>945</v>
      </c>
    </row>
    <row r="2" spans="1:13" s="141" customFormat="1" ht="91.5" customHeight="1" x14ac:dyDescent="0.25">
      <c r="A2" s="140" t="s">
        <v>344</v>
      </c>
      <c r="B2" s="140" t="s">
        <v>828</v>
      </c>
      <c r="C2" s="140" t="s">
        <v>830</v>
      </c>
      <c r="D2" s="140" t="s">
        <v>8</v>
      </c>
      <c r="E2" s="140" t="s">
        <v>1072</v>
      </c>
      <c r="F2" s="140" t="s">
        <v>940</v>
      </c>
      <c r="G2" s="140" t="s">
        <v>946</v>
      </c>
      <c r="H2" s="140" t="s">
        <v>782</v>
      </c>
      <c r="I2" s="140" t="s">
        <v>947</v>
      </c>
      <c r="J2" s="140" t="s">
        <v>1</v>
      </c>
      <c r="K2" s="140" t="s">
        <v>783</v>
      </c>
      <c r="L2" s="140" t="s">
        <v>948</v>
      </c>
      <c r="M2" s="140" t="s">
        <v>16</v>
      </c>
    </row>
    <row r="3" spans="1:13" s="132" customFormat="1" ht="15.75" x14ac:dyDescent="0.25">
      <c r="A3" s="364" t="s">
        <v>1030</v>
      </c>
      <c r="B3" s="365"/>
      <c r="C3" s="365"/>
      <c r="D3" s="121"/>
      <c r="E3" s="121"/>
      <c r="F3" s="121"/>
      <c r="G3" s="121"/>
      <c r="H3" s="121"/>
      <c r="I3" s="121"/>
      <c r="J3" s="121"/>
      <c r="K3" s="121"/>
      <c r="L3" s="122"/>
      <c r="M3" s="121"/>
    </row>
    <row r="4" spans="1:13" s="107" customFormat="1" ht="48.95" customHeight="1" x14ac:dyDescent="0.25">
      <c r="A4" s="68" t="s">
        <v>29</v>
      </c>
      <c r="B4" s="67" t="s">
        <v>1037</v>
      </c>
      <c r="C4" s="131" t="s">
        <v>1032</v>
      </c>
      <c r="D4" s="68">
        <v>2005</v>
      </c>
      <c r="E4" s="68" t="s">
        <v>998</v>
      </c>
      <c r="F4" s="68" t="s">
        <v>545</v>
      </c>
      <c r="G4" s="139">
        <v>0.113</v>
      </c>
      <c r="H4" s="126" t="s">
        <v>218</v>
      </c>
      <c r="I4" s="68"/>
      <c r="J4" s="68"/>
      <c r="L4" s="68" t="s">
        <v>423</v>
      </c>
      <c r="M4" s="68" t="s">
        <v>550</v>
      </c>
    </row>
    <row r="5" spans="1:13" s="107" customFormat="1" ht="60" x14ac:dyDescent="0.25">
      <c r="A5" s="68" t="s">
        <v>29</v>
      </c>
      <c r="B5" s="67" t="s">
        <v>1036</v>
      </c>
      <c r="C5" s="66" t="s">
        <v>1033</v>
      </c>
      <c r="D5" s="68">
        <v>2000</v>
      </c>
      <c r="E5" s="68" t="s">
        <v>999</v>
      </c>
      <c r="F5" s="68" t="s">
        <v>553</v>
      </c>
      <c r="G5" s="127" t="s">
        <v>227</v>
      </c>
      <c r="H5" s="126" t="s">
        <v>218</v>
      </c>
      <c r="I5" s="68"/>
      <c r="J5" s="68"/>
      <c r="K5" s="68"/>
      <c r="L5" s="68" t="s">
        <v>431</v>
      </c>
      <c r="M5" s="68" t="s">
        <v>1042</v>
      </c>
    </row>
    <row r="6" spans="1:13" s="107" customFormat="1" ht="45" x14ac:dyDescent="0.25">
      <c r="A6" s="68" t="s">
        <v>29</v>
      </c>
      <c r="B6" s="67" t="s">
        <v>1035</v>
      </c>
      <c r="C6" s="131" t="s">
        <v>1032</v>
      </c>
      <c r="D6" s="68">
        <v>2005</v>
      </c>
      <c r="E6" s="68" t="s">
        <v>998</v>
      </c>
      <c r="F6" s="68" t="s">
        <v>545</v>
      </c>
      <c r="G6" s="139">
        <v>7.2999999999999995E-2</v>
      </c>
      <c r="H6" s="126" t="s">
        <v>218</v>
      </c>
      <c r="I6" s="286"/>
      <c r="J6" s="133"/>
      <c r="K6" s="68"/>
      <c r="L6" s="68" t="s">
        <v>423</v>
      </c>
      <c r="M6" s="68" t="s">
        <v>550</v>
      </c>
    </row>
    <row r="7" spans="1:13" s="107" customFormat="1" ht="60" x14ac:dyDescent="0.25">
      <c r="A7" s="68" t="s">
        <v>29</v>
      </c>
      <c r="B7" s="67" t="s">
        <v>1034</v>
      </c>
      <c r="C7" s="66" t="s">
        <v>1033</v>
      </c>
      <c r="D7" s="68">
        <v>2000</v>
      </c>
      <c r="E7" s="68" t="s">
        <v>999</v>
      </c>
      <c r="F7" s="68" t="s">
        <v>553</v>
      </c>
      <c r="G7" s="125">
        <v>0.06</v>
      </c>
      <c r="H7" s="126" t="s">
        <v>218</v>
      </c>
      <c r="I7" s="68"/>
      <c r="J7" s="68"/>
      <c r="K7" s="68"/>
      <c r="L7" s="68" t="s">
        <v>431</v>
      </c>
      <c r="M7" s="68" t="s">
        <v>1042</v>
      </c>
    </row>
    <row r="8" spans="1:13" s="107" customFormat="1" ht="60" x14ac:dyDescent="0.25">
      <c r="A8" s="68" t="s">
        <v>29</v>
      </c>
      <c r="B8" s="67" t="s">
        <v>1038</v>
      </c>
      <c r="C8" s="134" t="s">
        <v>1041</v>
      </c>
      <c r="D8" s="68">
        <v>2007</v>
      </c>
      <c r="E8" s="68" t="s">
        <v>998</v>
      </c>
      <c r="F8" s="68"/>
      <c r="G8" s="138">
        <v>0.10100000000000001</v>
      </c>
      <c r="H8" s="126" t="s">
        <v>218</v>
      </c>
      <c r="I8" s="68"/>
      <c r="J8" s="68"/>
      <c r="K8" s="68"/>
      <c r="L8" s="68" t="s">
        <v>423</v>
      </c>
      <c r="M8" s="68" t="s">
        <v>552</v>
      </c>
    </row>
    <row r="9" spans="1:13" s="107" customFormat="1" ht="60" x14ac:dyDescent="0.25">
      <c r="A9" s="68" t="s">
        <v>29</v>
      </c>
      <c r="B9" s="67" t="s">
        <v>1039</v>
      </c>
      <c r="C9" s="134" t="s">
        <v>1041</v>
      </c>
      <c r="D9" s="68">
        <v>2007</v>
      </c>
      <c r="E9" s="68" t="s">
        <v>998</v>
      </c>
      <c r="F9" s="68"/>
      <c r="G9" s="125">
        <v>0.09</v>
      </c>
      <c r="H9" s="126" t="s">
        <v>218</v>
      </c>
      <c r="I9" s="68"/>
      <c r="J9" s="133"/>
      <c r="K9" s="68"/>
      <c r="L9" s="68" t="s">
        <v>423</v>
      </c>
      <c r="M9" s="68" t="s">
        <v>552</v>
      </c>
    </row>
    <row r="10" spans="1:13" s="107" customFormat="1" ht="60" x14ac:dyDescent="0.25">
      <c r="A10" s="68" t="s">
        <v>74</v>
      </c>
      <c r="B10" s="67" t="s">
        <v>1040</v>
      </c>
      <c r="C10" s="134" t="s">
        <v>1041</v>
      </c>
      <c r="D10" s="68">
        <v>2007</v>
      </c>
      <c r="E10" s="68" t="s">
        <v>998</v>
      </c>
      <c r="F10" s="68"/>
      <c r="G10" s="138">
        <v>2.5999999999999999E-2</v>
      </c>
      <c r="H10" s="126" t="s">
        <v>218</v>
      </c>
      <c r="I10" s="68"/>
      <c r="J10" s="68"/>
      <c r="K10" s="68"/>
      <c r="L10" s="68" t="s">
        <v>423</v>
      </c>
      <c r="M10" s="68" t="s">
        <v>552</v>
      </c>
    </row>
    <row r="11" spans="1:13" s="107" customFormat="1" ht="60" x14ac:dyDescent="0.25">
      <c r="A11" s="68" t="s">
        <v>70</v>
      </c>
      <c r="B11" s="68" t="s">
        <v>1043</v>
      </c>
      <c r="C11" s="134" t="s">
        <v>1041</v>
      </c>
      <c r="D11" s="68">
        <v>2007</v>
      </c>
      <c r="E11" s="68" t="s">
        <v>998</v>
      </c>
      <c r="F11" s="68"/>
      <c r="G11" s="125">
        <v>0.2</v>
      </c>
      <c r="H11" s="126" t="s">
        <v>218</v>
      </c>
      <c r="I11" s="68"/>
      <c r="J11" s="68"/>
      <c r="K11" s="68"/>
      <c r="L11" s="68" t="s">
        <v>423</v>
      </c>
      <c r="M11" s="68" t="s">
        <v>552</v>
      </c>
    </row>
    <row r="12" spans="1:13" s="107" customFormat="1" ht="90" x14ac:dyDescent="0.25">
      <c r="A12" s="68" t="s">
        <v>70</v>
      </c>
      <c r="B12" s="68" t="s">
        <v>548</v>
      </c>
      <c r="C12" s="66" t="s">
        <v>71</v>
      </c>
      <c r="D12" s="68">
        <v>2012</v>
      </c>
      <c r="E12" s="68" t="s">
        <v>998</v>
      </c>
      <c r="F12" s="68" t="s">
        <v>1044</v>
      </c>
      <c r="G12" s="125" t="s">
        <v>1058</v>
      </c>
      <c r="H12" s="126" t="s">
        <v>547</v>
      </c>
      <c r="I12" s="68"/>
      <c r="J12" s="68"/>
      <c r="K12" s="68"/>
      <c r="L12" s="68" t="s">
        <v>423</v>
      </c>
      <c r="M12" s="68" t="s">
        <v>1054</v>
      </c>
    </row>
    <row r="13" spans="1:13" s="107" customFormat="1" ht="60" x14ac:dyDescent="0.25">
      <c r="A13" s="68" t="s">
        <v>29</v>
      </c>
      <c r="B13" s="107" t="s">
        <v>549</v>
      </c>
      <c r="C13" s="131" t="s">
        <v>1046</v>
      </c>
      <c r="D13" s="68">
        <v>2018</v>
      </c>
      <c r="E13" s="68" t="s">
        <v>998</v>
      </c>
      <c r="F13" s="68" t="s">
        <v>1045</v>
      </c>
      <c r="G13" s="127" t="s">
        <v>48</v>
      </c>
      <c r="H13" s="126" t="s">
        <v>48</v>
      </c>
      <c r="I13" s="68" t="s">
        <v>336</v>
      </c>
      <c r="J13" s="135">
        <v>9478</v>
      </c>
      <c r="K13" s="68" t="s">
        <v>1052</v>
      </c>
      <c r="L13" s="68" t="s">
        <v>423</v>
      </c>
      <c r="M13" s="68" t="s">
        <v>1051</v>
      </c>
    </row>
    <row r="14" spans="1:13" s="132" customFormat="1" ht="15.75" x14ac:dyDescent="0.25">
      <c r="A14" s="366" t="s">
        <v>1047</v>
      </c>
      <c r="B14" s="361"/>
      <c r="C14" s="361"/>
      <c r="D14" s="121"/>
      <c r="E14" s="121"/>
      <c r="F14" s="121"/>
      <c r="G14" s="121"/>
      <c r="H14" s="121"/>
      <c r="I14" s="121"/>
      <c r="J14" s="121"/>
      <c r="K14" s="121"/>
      <c r="L14" s="122"/>
      <c r="M14" s="121"/>
    </row>
    <row r="15" spans="1:13" s="107" customFormat="1" ht="75" x14ac:dyDescent="0.25">
      <c r="A15" s="68" t="s">
        <v>70</v>
      </c>
      <c r="B15" s="68" t="s">
        <v>232</v>
      </c>
      <c r="C15" s="131" t="s">
        <v>960</v>
      </c>
      <c r="D15" s="68">
        <v>2019</v>
      </c>
      <c r="E15" s="68" t="s">
        <v>998</v>
      </c>
      <c r="F15" s="68" t="s">
        <v>553</v>
      </c>
      <c r="G15" s="127" t="s">
        <v>48</v>
      </c>
      <c r="H15" s="126" t="s">
        <v>48</v>
      </c>
      <c r="I15" s="68" t="s">
        <v>1056</v>
      </c>
      <c r="J15" s="136">
        <v>2500</v>
      </c>
      <c r="K15" s="68" t="s">
        <v>1053</v>
      </c>
      <c r="L15" s="68" t="s">
        <v>423</v>
      </c>
      <c r="M15" s="68" t="s">
        <v>1057</v>
      </c>
    </row>
    <row r="16" spans="1:13" s="107" customFormat="1" ht="75" x14ac:dyDescent="0.25">
      <c r="A16" s="68" t="s">
        <v>29</v>
      </c>
      <c r="B16" s="68" t="s">
        <v>242</v>
      </c>
      <c r="C16" s="131" t="s">
        <v>1055</v>
      </c>
      <c r="D16" s="68">
        <v>2011</v>
      </c>
      <c r="E16" s="68" t="s">
        <v>999</v>
      </c>
      <c r="F16" s="68" t="s">
        <v>554</v>
      </c>
      <c r="G16" s="125">
        <v>0.01</v>
      </c>
      <c r="H16" s="126" t="s">
        <v>243</v>
      </c>
      <c r="I16" s="68"/>
      <c r="J16" s="68"/>
      <c r="K16" s="68"/>
      <c r="L16" s="68" t="s">
        <v>391</v>
      </c>
      <c r="M16" s="68" t="s">
        <v>1059</v>
      </c>
    </row>
    <row r="17" spans="1:13" s="132" customFormat="1" ht="15.75" x14ac:dyDescent="0.25">
      <c r="A17" s="366" t="s">
        <v>1048</v>
      </c>
      <c r="B17" s="361"/>
      <c r="C17" s="361"/>
      <c r="D17" s="121"/>
      <c r="E17" s="121"/>
      <c r="F17" s="121"/>
      <c r="G17" s="121"/>
      <c r="H17" s="121"/>
      <c r="I17" s="121"/>
      <c r="J17" s="121"/>
      <c r="K17" s="121"/>
      <c r="L17" s="122"/>
      <c r="M17" s="121"/>
    </row>
    <row r="18" spans="1:13" s="107" customFormat="1" ht="45" x14ac:dyDescent="0.25">
      <c r="A18" s="68" t="s">
        <v>215</v>
      </c>
      <c r="B18" s="68" t="s">
        <v>238</v>
      </c>
      <c r="C18" s="131" t="s">
        <v>1061</v>
      </c>
      <c r="D18" s="68">
        <v>2018</v>
      </c>
      <c r="E18" s="68" t="s">
        <v>998</v>
      </c>
      <c r="F18" s="68" t="s">
        <v>553</v>
      </c>
      <c r="G18" s="138">
        <v>5.0000000000000001E-3</v>
      </c>
      <c r="H18" s="126" t="s">
        <v>218</v>
      </c>
      <c r="I18" s="68"/>
      <c r="J18" s="68"/>
      <c r="K18" s="68"/>
      <c r="L18" s="68" t="s">
        <v>423</v>
      </c>
      <c r="M18" s="68" t="s">
        <v>1060</v>
      </c>
    </row>
    <row r="19" spans="1:13" s="107" customFormat="1" ht="75" x14ac:dyDescent="0.25">
      <c r="A19" s="68" t="s">
        <v>215</v>
      </c>
      <c r="B19" s="68" t="s">
        <v>223</v>
      </c>
      <c r="C19" s="131" t="s">
        <v>1061</v>
      </c>
      <c r="D19" s="68">
        <v>2018</v>
      </c>
      <c r="E19" s="68" t="s">
        <v>998</v>
      </c>
      <c r="F19" s="68" t="s">
        <v>553</v>
      </c>
      <c r="G19" s="125">
        <v>0.01</v>
      </c>
      <c r="H19" s="126" t="s">
        <v>218</v>
      </c>
      <c r="I19" s="68" t="s">
        <v>961</v>
      </c>
      <c r="J19" s="136">
        <v>4813</v>
      </c>
      <c r="K19" s="68" t="s">
        <v>1062</v>
      </c>
      <c r="L19" s="68" t="s">
        <v>423</v>
      </c>
      <c r="M19" s="68"/>
    </row>
    <row r="20" spans="1:13" s="107" customFormat="1" ht="45" x14ac:dyDescent="0.25">
      <c r="A20" s="68" t="s">
        <v>217</v>
      </c>
      <c r="B20" s="68" t="s">
        <v>239</v>
      </c>
      <c r="C20" s="131" t="s">
        <v>1061</v>
      </c>
      <c r="D20" s="68">
        <v>2018</v>
      </c>
      <c r="E20" s="68" t="s">
        <v>998</v>
      </c>
      <c r="F20" s="68" t="s">
        <v>553</v>
      </c>
      <c r="G20" s="125">
        <v>0.01</v>
      </c>
      <c r="H20" s="126" t="s">
        <v>218</v>
      </c>
      <c r="I20" s="68"/>
      <c r="J20" s="68"/>
      <c r="K20" s="68"/>
      <c r="L20" s="68" t="s">
        <v>423</v>
      </c>
      <c r="M20" s="68" t="s">
        <v>963</v>
      </c>
    </row>
    <row r="21" spans="1:13" s="132" customFormat="1" ht="15.75" x14ac:dyDescent="0.25">
      <c r="A21" s="366" t="s">
        <v>1049</v>
      </c>
      <c r="B21" s="361"/>
      <c r="C21" s="361"/>
      <c r="D21" s="121"/>
      <c r="E21" s="121"/>
      <c r="F21" s="121"/>
      <c r="G21" s="121"/>
      <c r="H21" s="121"/>
      <c r="I21" s="121"/>
      <c r="J21" s="121"/>
      <c r="K21" s="121"/>
      <c r="L21" s="122"/>
      <c r="M21" s="121"/>
    </row>
    <row r="22" spans="1:13" s="107" customFormat="1" ht="60" x14ac:dyDescent="0.25">
      <c r="A22" s="68" t="s">
        <v>29</v>
      </c>
      <c r="B22" s="68" t="s">
        <v>237</v>
      </c>
      <c r="C22" s="131" t="s">
        <v>1055</v>
      </c>
      <c r="D22" s="68">
        <v>2011</v>
      </c>
      <c r="E22" s="68" t="s">
        <v>999</v>
      </c>
      <c r="F22" s="68" t="s">
        <v>554</v>
      </c>
      <c r="G22" s="125">
        <v>0.05</v>
      </c>
      <c r="H22" s="129" t="s">
        <v>218</v>
      </c>
      <c r="I22" s="68"/>
      <c r="J22" s="68"/>
      <c r="K22" s="68"/>
      <c r="L22" s="68" t="s">
        <v>391</v>
      </c>
      <c r="M22" s="68" t="s">
        <v>303</v>
      </c>
    </row>
    <row r="23" spans="1:13" s="132" customFormat="1" ht="15.75" x14ac:dyDescent="0.25">
      <c r="A23" s="366" t="s">
        <v>1050</v>
      </c>
      <c r="B23" s="361"/>
      <c r="C23" s="361"/>
      <c r="D23" s="121"/>
      <c r="E23" s="121"/>
      <c r="F23" s="121"/>
      <c r="G23" s="121"/>
      <c r="H23" s="121"/>
      <c r="I23" s="121"/>
      <c r="J23" s="121"/>
      <c r="K23" s="121"/>
      <c r="L23" s="122"/>
      <c r="M23" s="121"/>
    </row>
    <row r="24" spans="1:13" s="107" customFormat="1" ht="75" x14ac:dyDescent="0.25">
      <c r="A24" s="68" t="s">
        <v>29</v>
      </c>
      <c r="B24" s="68" t="s">
        <v>1063</v>
      </c>
      <c r="C24" s="131" t="s">
        <v>964</v>
      </c>
      <c r="D24" s="68">
        <v>2010</v>
      </c>
      <c r="E24" s="68" t="s">
        <v>998</v>
      </c>
      <c r="F24" s="68"/>
      <c r="G24" s="127" t="s">
        <v>562</v>
      </c>
      <c r="H24" s="126" t="s">
        <v>962</v>
      </c>
      <c r="I24" s="68"/>
      <c r="J24" s="68"/>
      <c r="K24" s="68"/>
      <c r="L24" s="68" t="s">
        <v>423</v>
      </c>
      <c r="M24" s="68"/>
    </row>
    <row r="25" spans="1:13" s="107" customFormat="1" ht="60" x14ac:dyDescent="0.25">
      <c r="A25" s="68" t="s">
        <v>217</v>
      </c>
      <c r="B25" s="68" t="s">
        <v>219</v>
      </c>
      <c r="C25" s="131" t="s">
        <v>1061</v>
      </c>
      <c r="D25" s="68">
        <v>2018</v>
      </c>
      <c r="E25" s="68" t="s">
        <v>998</v>
      </c>
      <c r="F25" s="68" t="s">
        <v>553</v>
      </c>
      <c r="G25" s="139">
        <v>1.4E-2</v>
      </c>
      <c r="H25" s="126" t="s">
        <v>222</v>
      </c>
      <c r="I25" s="68"/>
      <c r="J25" s="68"/>
      <c r="K25" s="68"/>
      <c r="L25" s="68" t="s">
        <v>423</v>
      </c>
      <c r="M25" s="68" t="s">
        <v>963</v>
      </c>
    </row>
    <row r="26" spans="1:13" s="107" customFormat="1" ht="90" x14ac:dyDescent="0.25">
      <c r="A26" s="68" t="s">
        <v>29</v>
      </c>
      <c r="B26" s="68" t="s">
        <v>224</v>
      </c>
      <c r="C26" s="131" t="s">
        <v>1046</v>
      </c>
      <c r="D26" s="68">
        <v>2018</v>
      </c>
      <c r="E26" s="68" t="s">
        <v>998</v>
      </c>
      <c r="F26" s="68"/>
      <c r="G26" s="139">
        <v>5.3999999999999999E-2</v>
      </c>
      <c r="H26" s="126" t="s">
        <v>244</v>
      </c>
      <c r="I26" s="68" t="s">
        <v>1056</v>
      </c>
      <c r="J26" s="136">
        <v>8674</v>
      </c>
      <c r="K26" s="68" t="s">
        <v>1064</v>
      </c>
      <c r="L26" s="68" t="s">
        <v>423</v>
      </c>
      <c r="M26" s="68"/>
    </row>
    <row r="27" spans="1:13" s="107" customFormat="1" ht="45" x14ac:dyDescent="0.25">
      <c r="A27" s="68" t="s">
        <v>29</v>
      </c>
      <c r="B27" s="68" t="s">
        <v>426</v>
      </c>
      <c r="C27" s="131" t="s">
        <v>1065</v>
      </c>
      <c r="D27" s="68">
        <v>2017</v>
      </c>
      <c r="E27" s="68" t="s">
        <v>998</v>
      </c>
      <c r="F27" s="68"/>
      <c r="G27" s="139">
        <v>0.08</v>
      </c>
      <c r="H27" s="126" t="s">
        <v>427</v>
      </c>
      <c r="I27" s="68"/>
      <c r="J27" s="136"/>
      <c r="K27" s="68"/>
      <c r="L27" s="68" t="s">
        <v>423</v>
      </c>
      <c r="M27" s="68" t="s">
        <v>428</v>
      </c>
    </row>
    <row r="28" spans="1:13" s="132" customFormat="1" ht="15.75" x14ac:dyDescent="0.25">
      <c r="A28" s="364" t="s">
        <v>1262</v>
      </c>
      <c r="B28" s="365"/>
      <c r="C28" s="365"/>
      <c r="D28" s="121"/>
      <c r="E28" s="121"/>
      <c r="F28" s="121"/>
      <c r="G28" s="121"/>
      <c r="H28" s="121"/>
      <c r="I28" s="121"/>
      <c r="J28" s="121"/>
      <c r="K28" s="121"/>
      <c r="L28" s="122"/>
      <c r="M28" s="121"/>
    </row>
    <row r="29" spans="1:13" s="107" customFormat="1" ht="90" x14ac:dyDescent="0.25">
      <c r="A29" s="68" t="s">
        <v>29</v>
      </c>
      <c r="B29" s="68" t="s">
        <v>245</v>
      </c>
      <c r="C29" s="131" t="s">
        <v>965</v>
      </c>
      <c r="D29" s="68">
        <v>2003</v>
      </c>
      <c r="E29" s="68" t="s">
        <v>998</v>
      </c>
      <c r="F29" s="68"/>
      <c r="G29" s="133">
        <v>5.0000000000000001E-3</v>
      </c>
      <c r="H29" s="68" t="s">
        <v>225</v>
      </c>
      <c r="I29" s="68"/>
      <c r="J29" s="68"/>
      <c r="K29" s="68"/>
      <c r="L29" s="68" t="s">
        <v>423</v>
      </c>
      <c r="M29" s="68"/>
    </row>
    <row r="30" spans="1:13" s="107" customFormat="1" ht="45" x14ac:dyDescent="0.25">
      <c r="A30" s="68" t="s">
        <v>29</v>
      </c>
      <c r="B30" s="68" t="s">
        <v>231</v>
      </c>
      <c r="C30" s="131" t="s">
        <v>965</v>
      </c>
      <c r="D30" s="68">
        <v>2003</v>
      </c>
      <c r="E30" s="68" t="s">
        <v>998</v>
      </c>
      <c r="F30" s="68"/>
      <c r="G30" s="68" t="s">
        <v>559</v>
      </c>
      <c r="H30" s="68" t="s">
        <v>99</v>
      </c>
      <c r="I30" s="68"/>
      <c r="J30" s="68"/>
      <c r="K30" s="68"/>
      <c r="L30" s="68" t="s">
        <v>423</v>
      </c>
      <c r="M30" s="68" t="s">
        <v>102</v>
      </c>
    </row>
    <row r="31" spans="1:13" s="107" customFormat="1" ht="75" x14ac:dyDescent="0.25">
      <c r="A31" s="68" t="s">
        <v>215</v>
      </c>
      <c r="B31" s="68" t="s">
        <v>216</v>
      </c>
      <c r="C31" s="131" t="s">
        <v>966</v>
      </c>
      <c r="D31" s="68">
        <v>2010</v>
      </c>
      <c r="E31" s="68" t="s">
        <v>998</v>
      </c>
      <c r="F31" s="68"/>
      <c r="G31" s="133">
        <v>8.0000000000000004E-4</v>
      </c>
      <c r="H31" s="68" t="s">
        <v>97</v>
      </c>
      <c r="I31" s="68"/>
      <c r="J31" s="68" t="s">
        <v>187</v>
      </c>
      <c r="K31" s="68"/>
      <c r="L31" s="68" t="s">
        <v>423</v>
      </c>
      <c r="M31" s="68"/>
    </row>
    <row r="32" spans="1:13" s="132" customFormat="1" ht="15.75" x14ac:dyDescent="0.25">
      <c r="A32" s="364" t="s">
        <v>429</v>
      </c>
      <c r="B32" s="365"/>
      <c r="C32" s="365"/>
      <c r="D32" s="121"/>
      <c r="E32" s="121"/>
      <c r="F32" s="121"/>
      <c r="G32" s="121"/>
      <c r="H32" s="121"/>
      <c r="I32" s="121"/>
      <c r="J32" s="121"/>
      <c r="K32" s="121"/>
      <c r="L32" s="122"/>
      <c r="M32" s="121"/>
    </row>
    <row r="33" spans="1:13" s="107" customFormat="1" ht="60" x14ac:dyDescent="0.25">
      <c r="A33" s="68" t="s">
        <v>220</v>
      </c>
      <c r="B33" s="68" t="s">
        <v>657</v>
      </c>
      <c r="C33" s="66" t="s">
        <v>1033</v>
      </c>
      <c r="D33" s="68">
        <v>2000</v>
      </c>
      <c r="E33" s="68" t="s">
        <v>999</v>
      </c>
      <c r="F33" s="68" t="s">
        <v>553</v>
      </c>
      <c r="G33" s="127" t="s">
        <v>560</v>
      </c>
      <c r="H33" s="126" t="s">
        <v>229</v>
      </c>
      <c r="I33" s="68"/>
      <c r="J33" s="68"/>
      <c r="K33" s="68"/>
      <c r="L33" s="68" t="s">
        <v>431</v>
      </c>
      <c r="M33" s="68" t="s">
        <v>967</v>
      </c>
    </row>
    <row r="34" spans="1:13" s="107" customFormat="1" ht="45" x14ac:dyDescent="0.25">
      <c r="A34" s="68" t="s">
        <v>220</v>
      </c>
      <c r="B34" s="68" t="s">
        <v>98</v>
      </c>
      <c r="C34" s="131" t="s">
        <v>1061</v>
      </c>
      <c r="D34" s="68">
        <v>2018</v>
      </c>
      <c r="E34" s="68" t="s">
        <v>998</v>
      </c>
      <c r="F34" s="68" t="s">
        <v>553</v>
      </c>
      <c r="G34" s="139">
        <v>3.5999999999999997E-2</v>
      </c>
      <c r="H34" s="126" t="s">
        <v>218</v>
      </c>
      <c r="I34" s="68"/>
      <c r="J34" s="68"/>
      <c r="K34" s="68"/>
      <c r="L34" s="68" t="s">
        <v>423</v>
      </c>
      <c r="M34" s="68" t="s">
        <v>963</v>
      </c>
    </row>
    <row r="35" spans="1:13" s="107" customFormat="1" ht="45" x14ac:dyDescent="0.25">
      <c r="A35" s="68" t="s">
        <v>220</v>
      </c>
      <c r="B35" s="68" t="s">
        <v>221</v>
      </c>
      <c r="C35" s="131" t="s">
        <v>1061</v>
      </c>
      <c r="D35" s="68">
        <v>2018</v>
      </c>
      <c r="E35" s="68" t="s">
        <v>998</v>
      </c>
      <c r="F35" s="68" t="s">
        <v>553</v>
      </c>
      <c r="G35" s="139">
        <v>8.9999999999999993E-3</v>
      </c>
      <c r="H35" s="126" t="s">
        <v>246</v>
      </c>
      <c r="I35" s="68"/>
      <c r="J35" s="68"/>
      <c r="K35" s="68"/>
      <c r="L35" s="68" t="s">
        <v>423</v>
      </c>
      <c r="M35" s="68" t="s">
        <v>963</v>
      </c>
    </row>
    <row r="36" spans="1:13" s="107" customFormat="1" ht="45" x14ac:dyDescent="0.25">
      <c r="A36" s="68" t="s">
        <v>220</v>
      </c>
      <c r="B36" s="68" t="s">
        <v>247</v>
      </c>
      <c r="C36" s="66" t="s">
        <v>1066</v>
      </c>
      <c r="D36" s="68">
        <v>2011</v>
      </c>
      <c r="E36" s="68" t="s">
        <v>998</v>
      </c>
      <c r="F36" s="68" t="s">
        <v>553</v>
      </c>
      <c r="G36" s="125">
        <v>0.03</v>
      </c>
      <c r="H36" s="126" t="s">
        <v>230</v>
      </c>
      <c r="I36" s="68"/>
      <c r="J36" s="68"/>
      <c r="K36" s="68"/>
      <c r="L36" s="68" t="s">
        <v>431</v>
      </c>
      <c r="M36" s="68" t="s">
        <v>968</v>
      </c>
    </row>
    <row r="37" spans="1:13" s="118" customFormat="1" ht="30.95" customHeight="1" x14ac:dyDescent="0.25">
      <c r="A37" s="367" t="s">
        <v>420</v>
      </c>
      <c r="B37" s="368"/>
      <c r="C37" s="121"/>
      <c r="D37" s="121"/>
      <c r="E37" s="121"/>
      <c r="F37" s="121"/>
      <c r="G37" s="121"/>
      <c r="H37" s="121"/>
      <c r="I37" s="121"/>
      <c r="J37" s="121"/>
      <c r="K37" s="121"/>
      <c r="L37" s="122"/>
      <c r="M37" s="121"/>
    </row>
    <row r="38" spans="1:13" s="107" customFormat="1" ht="60" x14ac:dyDescent="0.25">
      <c r="A38" s="68" t="s">
        <v>29</v>
      </c>
      <c r="B38" s="68" t="s">
        <v>228</v>
      </c>
      <c r="C38" s="66" t="s">
        <v>1033</v>
      </c>
      <c r="D38" s="68">
        <v>2000</v>
      </c>
      <c r="E38" s="68" t="s">
        <v>999</v>
      </c>
      <c r="F38" s="68" t="s">
        <v>553</v>
      </c>
      <c r="G38" s="125">
        <v>0.08</v>
      </c>
      <c r="H38" s="68" t="s">
        <v>226</v>
      </c>
      <c r="I38" s="68"/>
      <c r="J38" s="68"/>
      <c r="K38" s="68"/>
      <c r="L38" s="68" t="s">
        <v>431</v>
      </c>
      <c r="M38" s="68" t="s">
        <v>551</v>
      </c>
    </row>
    <row r="39" spans="1:13" s="107" customFormat="1" ht="30" x14ac:dyDescent="0.25">
      <c r="A39" s="68" t="s">
        <v>70</v>
      </c>
      <c r="B39" s="68" t="s">
        <v>236</v>
      </c>
      <c r="C39" s="131" t="s">
        <v>960</v>
      </c>
      <c r="D39" s="68">
        <v>2019</v>
      </c>
      <c r="E39" s="68" t="s">
        <v>998</v>
      </c>
      <c r="F39" s="68" t="s">
        <v>553</v>
      </c>
      <c r="G39" s="139">
        <v>1.7999999999999999E-2</v>
      </c>
      <c r="H39" s="68" t="s">
        <v>99</v>
      </c>
      <c r="I39" s="68"/>
      <c r="J39" s="137">
        <v>4600</v>
      </c>
      <c r="K39" s="68" t="s">
        <v>546</v>
      </c>
      <c r="L39" s="68" t="s">
        <v>423</v>
      </c>
      <c r="M39" s="68"/>
    </row>
    <row r="40" spans="1:13" s="107" customFormat="1" ht="45" x14ac:dyDescent="0.25">
      <c r="A40" s="68" t="s">
        <v>240</v>
      </c>
      <c r="B40" s="68" t="s">
        <v>241</v>
      </c>
      <c r="C40" s="66" t="s">
        <v>1066</v>
      </c>
      <c r="D40" s="68">
        <v>2011</v>
      </c>
      <c r="E40" s="68" t="s">
        <v>998</v>
      </c>
      <c r="F40" s="68" t="s">
        <v>553</v>
      </c>
      <c r="G40" s="127" t="s">
        <v>561</v>
      </c>
      <c r="H40" s="68" t="s">
        <v>99</v>
      </c>
      <c r="I40" s="68"/>
      <c r="J40" s="68"/>
      <c r="K40" s="68"/>
      <c r="L40" s="68" t="s">
        <v>431</v>
      </c>
      <c r="M40" s="68" t="s">
        <v>563</v>
      </c>
    </row>
    <row r="41" spans="1:13" s="118" customFormat="1" ht="15.75" x14ac:dyDescent="0.25">
      <c r="A41" s="120" t="s">
        <v>421</v>
      </c>
      <c r="B41" s="121"/>
      <c r="C41" s="121"/>
      <c r="D41" s="121"/>
      <c r="E41" s="121"/>
      <c r="F41" s="121"/>
      <c r="G41" s="121"/>
      <c r="H41" s="121"/>
      <c r="I41" s="121"/>
      <c r="J41" s="121"/>
      <c r="K41" s="121"/>
      <c r="L41" s="122"/>
      <c r="M41" s="121"/>
    </row>
    <row r="42" spans="1:13" s="107" customFormat="1" ht="75" x14ac:dyDescent="0.25">
      <c r="A42" s="68" t="s">
        <v>29</v>
      </c>
      <c r="B42" s="107" t="s">
        <v>558</v>
      </c>
      <c r="C42" s="131" t="s">
        <v>1067</v>
      </c>
      <c r="D42" s="68">
        <v>2003</v>
      </c>
      <c r="E42" s="68" t="s">
        <v>999</v>
      </c>
      <c r="F42" s="68" t="s">
        <v>555</v>
      </c>
      <c r="G42" s="125">
        <v>7.0000000000000007E-2</v>
      </c>
      <c r="H42" s="126" t="s">
        <v>101</v>
      </c>
      <c r="I42" s="68"/>
      <c r="J42" s="68"/>
      <c r="K42" s="68"/>
      <c r="L42" s="68" t="s">
        <v>100</v>
      </c>
      <c r="M42" s="68" t="s">
        <v>556</v>
      </c>
    </row>
    <row r="43" spans="1:13" s="118" customFormat="1" ht="15.75" x14ac:dyDescent="0.25">
      <c r="A43" s="364" t="s">
        <v>422</v>
      </c>
      <c r="B43" s="365"/>
      <c r="C43" s="121"/>
      <c r="D43" s="121"/>
      <c r="E43" s="121"/>
      <c r="F43" s="121"/>
      <c r="G43" s="121"/>
      <c r="H43" s="121"/>
      <c r="I43" s="121"/>
      <c r="J43" s="121"/>
      <c r="K43" s="121"/>
      <c r="L43" s="122"/>
      <c r="M43" s="121"/>
    </row>
    <row r="44" spans="1:13" s="107" customFormat="1" ht="60" x14ac:dyDescent="0.25">
      <c r="A44" s="68" t="s">
        <v>29</v>
      </c>
      <c r="B44" s="68" t="s">
        <v>1068</v>
      </c>
      <c r="C44" s="134" t="s">
        <v>78</v>
      </c>
      <c r="D44" s="68">
        <v>2008</v>
      </c>
      <c r="E44" s="68" t="s">
        <v>998</v>
      </c>
      <c r="F44" s="68"/>
      <c r="G44" s="127" t="s">
        <v>234</v>
      </c>
      <c r="H44" s="126" t="s">
        <v>233</v>
      </c>
      <c r="I44" s="68"/>
      <c r="J44" s="68" t="s">
        <v>1070</v>
      </c>
      <c r="K44" s="68" t="s">
        <v>1071</v>
      </c>
      <c r="L44" s="68" t="s">
        <v>433</v>
      </c>
      <c r="M44" s="68" t="s">
        <v>1069</v>
      </c>
    </row>
    <row r="45" spans="1:13" s="107" customFormat="1" ht="30" x14ac:dyDescent="0.25">
      <c r="A45" s="68" t="s">
        <v>70</v>
      </c>
      <c r="B45" s="68" t="s">
        <v>235</v>
      </c>
      <c r="C45" s="131" t="s">
        <v>960</v>
      </c>
      <c r="D45" s="68">
        <v>2019</v>
      </c>
      <c r="E45" s="68" t="s">
        <v>998</v>
      </c>
      <c r="F45" s="68" t="s">
        <v>553</v>
      </c>
      <c r="G45" s="138">
        <v>1.0999999999999999E-2</v>
      </c>
      <c r="H45" s="126" t="s">
        <v>99</v>
      </c>
      <c r="I45" s="68"/>
      <c r="J45" s="68"/>
      <c r="K45" s="68"/>
      <c r="L45" s="68" t="s">
        <v>423</v>
      </c>
      <c r="M45" s="68" t="s">
        <v>557</v>
      </c>
    </row>
    <row r="1048544" spans="6:6" x14ac:dyDescent="0.25">
      <c r="F1048544" s="68"/>
    </row>
  </sheetData>
  <autoFilter ref="A1:M45"/>
  <mergeCells count="9">
    <mergeCell ref="A37:B37"/>
    <mergeCell ref="A43:B43"/>
    <mergeCell ref="A32:C32"/>
    <mergeCell ref="A3:C3"/>
    <mergeCell ref="A14:C14"/>
    <mergeCell ref="A17:C17"/>
    <mergeCell ref="A21:C21"/>
    <mergeCell ref="A23:C23"/>
    <mergeCell ref="A28:C28"/>
  </mergeCells>
  <hyperlinks>
    <hyperlink ref="C12" r:id="rId1"/>
    <hyperlink ref="C24" r:id="rId2" display="Smith (2010) Valung housing and green spaces, Understanding local Amenities, the built environment and house prices in Londong, GLAECONOMICS, Workign Paper 42."/>
    <hyperlink ref="C16" r:id="rId3" display="Brander, L., &amp; Koetse, M. (2011) The value of urban open space: Meta-analyses of contingent valuation and hedonic pricing results. Journal of Environmental Management, 92."/>
    <hyperlink ref="C18" r:id="rId4" display="ONS 2018. Estimating the impact urban green space has on property price. ONS, HMG."/>
    <hyperlink ref="C25" r:id="rId5" display="ONS 2018. Estimating the impact urban green space has on property price. ONS, HMG."/>
    <hyperlink ref="C4" r:id="rId6" display="CABE Space. 2005. Does money grow on trees? London, Commission for Architecture and the Built Environment (CABE)"/>
    <hyperlink ref="C42" r:id="rId7" display="Laverne, J. and Winson-Geideman, K., 2003. The influence of trees and landscaping on rental rates at office buildings. Journal of Aboriculture, 29(5), pp. 281290"/>
    <hyperlink ref="C15" r:id="rId8" display="ONS (2019) Urban green spaces raisenearby house prices by an average of £2500. ONS."/>
    <hyperlink ref="C45" r:id="rId9" display="ONS (2019) Urban green spaces raisenearby house prices by an average of £2500. ONS."/>
    <hyperlink ref="C40" r:id="rId10" display="Gensler et al., 2011. Open space an asset without a champion. Gensler, Urban Land Institute, Urban investment network."/>
    <hyperlink ref="C14:C15" r:id="rId11" display="Luttik, J. (2000) ‘The value of trees, water and open spaces as reflected by house prices in the Netherlands’. Landscape and Urban Planning, Vol. 48, pp161-167."/>
    <hyperlink ref="C5" r:id="rId12" display="Luttik, J. (2000) ‘The value of trees, water and open spaces as reflected by house prices in the Netherlands’. Landscape and Urban Planning, Vol. 48, pp161-167."/>
    <hyperlink ref="C36" r:id="rId13" display="Gensler et al., 2011. Open space an asset without a champion. Gensler, Urban Land Institute, Urban investment network."/>
    <hyperlink ref="C6" r:id="rId14" display="CABE Space. 2005. Does money grow on trees? London, Commission for Architecture and the Built Environment (CABE)"/>
    <hyperlink ref="C17" r:id="rId15" display="Luttik, J. (2000) ‘The value of trees, water and open spaces as reflected by house prices in the Netherlands’. Landscape and Urban Planning, Vol. 48, pp161-167."/>
    <hyperlink ref="C21" r:id="rId16" display="Luttik, J. (2000) ‘The value of trees, water and open spaces as reflected by house prices in the Netherlands’. Landscape and Urban Planning, Vol. 48, pp161-167."/>
    <hyperlink ref="C23" r:id="rId17" display="Luttik, J. (2000) ‘The value of trees, water and open spaces as reflected by house prices in the Netherlands’. Landscape and Urban Planning, Vol. 48, pp161-167."/>
    <hyperlink ref="C19" r:id="rId18" display="ONS 2018. Estimating the impact urban green space has on property price. ONS, HMG."/>
    <hyperlink ref="C20" r:id="rId19" display="ONS 2018. Estimating the impact urban green space has on property price. ONS, HMG."/>
    <hyperlink ref="C22" r:id="rId20" display="Brander, L., &amp; Koetse, M. (2011) The value of urban open space: Meta-analyses of contingent valuation and hedonic pricing results. Journal of Environmental Management, 92."/>
    <hyperlink ref="C35" r:id="rId21" display="ONS 2018. Estimating the impact urban green space has on property price. ONS, HMG."/>
    <hyperlink ref="C34" r:id="rId22" display="ONS 2018. Estimating the impact urban green space has on property price. ONS, HMG."/>
    <hyperlink ref="C7" r:id="rId23" display="Luttik, J. (2000) ‘The value of trees, water and open spaces as reflected by house prices in the Netherlands’. Landscape and Urban Planning, Vol. 48, pp161-167."/>
    <hyperlink ref="C33" r:id="rId24" display="Luttik, J. (2000) ‘The value of trees, water and open spaces as reflected by house prices in the Netherlands’. Landscape and Urban Planning, Vol. 48, pp161-167."/>
    <hyperlink ref="C38" r:id="rId25" display="Luttik, J. (2000) ‘The value of trees, water and open spaces as reflected by house prices in the Netherlands’. Landscape and Urban Planning, Vol. 48, pp161-167."/>
  </hyperlinks>
  <pageMargins left="0.7" right="0.7" top="0.75" bottom="0.75" header="0.3" footer="0.3"/>
  <pageSetup paperSize="9" orientation="portrait"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60" zoomScaleNormal="60" workbookViewId="0">
      <selection activeCell="C1" sqref="C1"/>
    </sheetView>
  </sheetViews>
  <sheetFormatPr defaultColWidth="8.7109375" defaultRowHeight="15" x14ac:dyDescent="0.25"/>
  <cols>
    <col min="1" max="1" width="22.42578125" style="75" customWidth="1"/>
    <col min="2" max="2" width="21" style="75" customWidth="1"/>
    <col min="3" max="3" width="67.140625" style="75" customWidth="1"/>
    <col min="4" max="4" width="13.5703125" style="63" customWidth="1"/>
    <col min="5" max="5" width="23.140625" style="63" customWidth="1"/>
    <col min="6" max="6" width="47.7109375" style="63" customWidth="1"/>
    <col min="7" max="7" width="50.7109375" style="75" customWidth="1"/>
    <col min="8" max="11" width="16.5703125" style="63" customWidth="1"/>
    <col min="12" max="12" width="18.85546875" style="63" bestFit="1" customWidth="1"/>
    <col min="13" max="13" width="58.42578125" style="75" customWidth="1"/>
    <col min="14" max="16384" width="8.7109375" style="63"/>
  </cols>
  <sheetData>
    <row r="1" spans="1:13" s="62" customFormat="1" ht="47.25" x14ac:dyDescent="0.25">
      <c r="A1" s="207" t="s">
        <v>19</v>
      </c>
      <c r="B1" s="171" t="s">
        <v>337</v>
      </c>
      <c r="C1" s="171" t="s">
        <v>15</v>
      </c>
      <c r="D1" s="171" t="s">
        <v>338</v>
      </c>
      <c r="E1" s="171" t="s">
        <v>6</v>
      </c>
      <c r="F1" s="172" t="s">
        <v>14</v>
      </c>
      <c r="G1" s="171" t="s">
        <v>9</v>
      </c>
      <c r="H1" s="172" t="s">
        <v>7</v>
      </c>
      <c r="I1" s="171" t="s">
        <v>13</v>
      </c>
      <c r="J1" s="171" t="s">
        <v>12</v>
      </c>
      <c r="K1" s="172" t="s">
        <v>7</v>
      </c>
      <c r="L1" s="171" t="s">
        <v>340</v>
      </c>
      <c r="M1" s="173" t="s">
        <v>339</v>
      </c>
    </row>
    <row r="2" spans="1:13" s="148" customFormat="1" ht="75.75" thickBot="1" x14ac:dyDescent="0.3">
      <c r="A2" s="208" t="s">
        <v>344</v>
      </c>
      <c r="B2" s="209" t="s">
        <v>828</v>
      </c>
      <c r="C2" s="209" t="s">
        <v>830</v>
      </c>
      <c r="D2" s="209" t="s">
        <v>8</v>
      </c>
      <c r="E2" s="209" t="s">
        <v>1083</v>
      </c>
      <c r="F2" s="209" t="s">
        <v>829</v>
      </c>
      <c r="G2" s="209" t="s">
        <v>342</v>
      </c>
      <c r="H2" s="209" t="s">
        <v>782</v>
      </c>
      <c r="I2" s="209" t="s">
        <v>343</v>
      </c>
      <c r="J2" s="209" t="s">
        <v>1</v>
      </c>
      <c r="K2" s="209" t="s">
        <v>783</v>
      </c>
      <c r="L2" s="209" t="s">
        <v>784</v>
      </c>
      <c r="M2" s="210" t="s">
        <v>16</v>
      </c>
    </row>
    <row r="3" spans="1:13" ht="60" x14ac:dyDescent="0.25">
      <c r="A3" s="226" t="s">
        <v>43</v>
      </c>
      <c r="B3" s="222" t="s">
        <v>876</v>
      </c>
      <c r="C3" s="223" t="s">
        <v>1086</v>
      </c>
      <c r="D3" s="163">
        <v>2019</v>
      </c>
      <c r="E3" s="163" t="s">
        <v>998</v>
      </c>
      <c r="F3" s="163" t="s">
        <v>875</v>
      </c>
      <c r="G3" s="224" t="s">
        <v>23</v>
      </c>
      <c r="H3" s="225" t="s">
        <v>48</v>
      </c>
      <c r="I3" s="163"/>
      <c r="J3" s="163"/>
      <c r="K3" s="163"/>
      <c r="L3" s="163" t="s">
        <v>391</v>
      </c>
      <c r="M3" s="227" t="s">
        <v>572</v>
      </c>
    </row>
    <row r="4" spans="1:13" ht="45" x14ac:dyDescent="0.25">
      <c r="A4" s="203" t="s">
        <v>878</v>
      </c>
      <c r="B4" s="65" t="s">
        <v>577</v>
      </c>
      <c r="C4" s="66" t="s">
        <v>1087</v>
      </c>
      <c r="D4" s="64">
        <v>2004</v>
      </c>
      <c r="E4" s="64" t="s">
        <v>999</v>
      </c>
      <c r="F4" s="64" t="s">
        <v>877</v>
      </c>
      <c r="G4" s="126" t="s">
        <v>879</v>
      </c>
      <c r="H4" s="149" t="s">
        <v>48</v>
      </c>
      <c r="I4" s="64"/>
      <c r="J4" s="64"/>
      <c r="K4" s="64"/>
      <c r="L4" s="64" t="s">
        <v>674</v>
      </c>
      <c r="M4" s="180" t="s">
        <v>573</v>
      </c>
    </row>
    <row r="5" spans="1:13" ht="45" x14ac:dyDescent="0.25">
      <c r="A5" s="203" t="s">
        <v>878</v>
      </c>
      <c r="B5" s="65" t="s">
        <v>578</v>
      </c>
      <c r="C5" s="66" t="s">
        <v>1087</v>
      </c>
      <c r="D5" s="64">
        <v>2004</v>
      </c>
      <c r="E5" s="64" t="s">
        <v>999</v>
      </c>
      <c r="F5" s="64" t="s">
        <v>877</v>
      </c>
      <c r="G5" s="126" t="s">
        <v>880</v>
      </c>
      <c r="H5" s="149" t="s">
        <v>48</v>
      </c>
      <c r="I5" s="64"/>
      <c r="J5" s="64"/>
      <c r="K5" s="64"/>
      <c r="L5" s="64" t="s">
        <v>674</v>
      </c>
      <c r="M5" s="180" t="s">
        <v>573</v>
      </c>
    </row>
    <row r="6" spans="1:13" ht="60" x14ac:dyDescent="0.25">
      <c r="A6" s="203" t="s">
        <v>878</v>
      </c>
      <c r="B6" s="65" t="s">
        <v>575</v>
      </c>
      <c r="C6" s="66" t="s">
        <v>1087</v>
      </c>
      <c r="D6" s="64">
        <v>2004</v>
      </c>
      <c r="E6" s="64" t="s">
        <v>999</v>
      </c>
      <c r="F6" s="64" t="s">
        <v>877</v>
      </c>
      <c r="G6" s="126" t="s">
        <v>881</v>
      </c>
      <c r="H6" s="149" t="s">
        <v>48</v>
      </c>
      <c r="I6" s="64"/>
      <c r="J6" s="64"/>
      <c r="K6" s="64"/>
      <c r="L6" s="64" t="s">
        <v>674</v>
      </c>
      <c r="M6" s="180" t="s">
        <v>573</v>
      </c>
    </row>
    <row r="7" spans="1:13" ht="60" x14ac:dyDescent="0.25">
      <c r="A7" s="203" t="s">
        <v>36</v>
      </c>
      <c r="B7" s="65" t="s">
        <v>576</v>
      </c>
      <c r="C7" s="66" t="s">
        <v>1088</v>
      </c>
      <c r="D7" s="64">
        <v>2019</v>
      </c>
      <c r="E7" s="64" t="s">
        <v>999</v>
      </c>
      <c r="F7" s="56" t="s">
        <v>883</v>
      </c>
      <c r="G7" s="126" t="s">
        <v>882</v>
      </c>
      <c r="H7" s="149" t="s">
        <v>48</v>
      </c>
      <c r="I7" s="64"/>
      <c r="J7" s="64"/>
      <c r="K7" s="64"/>
      <c r="L7" s="69" t="s">
        <v>391</v>
      </c>
      <c r="M7" s="195" t="s">
        <v>149</v>
      </c>
    </row>
    <row r="8" spans="1:13" ht="45" x14ac:dyDescent="0.25">
      <c r="A8" s="203" t="s">
        <v>36</v>
      </c>
      <c r="B8" s="65" t="s">
        <v>576</v>
      </c>
      <c r="C8" s="66" t="s">
        <v>1088</v>
      </c>
      <c r="D8" s="64">
        <v>2019</v>
      </c>
      <c r="E8" s="64" t="s">
        <v>999</v>
      </c>
      <c r="F8" s="56" t="s">
        <v>883</v>
      </c>
      <c r="G8" s="126" t="s">
        <v>887</v>
      </c>
      <c r="H8" s="149" t="s">
        <v>48</v>
      </c>
      <c r="I8" s="64"/>
      <c r="J8" s="64"/>
      <c r="K8" s="64"/>
      <c r="L8" s="69" t="s">
        <v>391</v>
      </c>
      <c r="M8" s="195" t="s">
        <v>149</v>
      </c>
    </row>
    <row r="9" spans="1:13" ht="60" x14ac:dyDescent="0.25">
      <c r="A9" s="203" t="s">
        <v>36</v>
      </c>
      <c r="B9" s="65" t="s">
        <v>576</v>
      </c>
      <c r="C9" s="66" t="s">
        <v>1088</v>
      </c>
      <c r="D9" s="64">
        <v>2019</v>
      </c>
      <c r="E9" s="64" t="s">
        <v>999</v>
      </c>
      <c r="F9" s="56" t="s">
        <v>883</v>
      </c>
      <c r="G9" s="126" t="s">
        <v>888</v>
      </c>
      <c r="H9" s="149" t="s">
        <v>48</v>
      </c>
      <c r="I9" s="64"/>
      <c r="J9" s="64"/>
      <c r="K9" s="64"/>
      <c r="L9" s="69" t="s">
        <v>391</v>
      </c>
      <c r="M9" s="195" t="s">
        <v>149</v>
      </c>
    </row>
    <row r="10" spans="1:13" ht="90" x14ac:dyDescent="0.25">
      <c r="A10" s="203" t="s">
        <v>36</v>
      </c>
      <c r="B10" s="56" t="s">
        <v>576</v>
      </c>
      <c r="C10" s="66" t="s">
        <v>1088</v>
      </c>
      <c r="D10" s="64">
        <v>2019</v>
      </c>
      <c r="E10" s="64" t="s">
        <v>999</v>
      </c>
      <c r="F10" s="56" t="s">
        <v>883</v>
      </c>
      <c r="G10" s="126" t="s">
        <v>886</v>
      </c>
      <c r="H10" s="149" t="s">
        <v>48</v>
      </c>
      <c r="I10" s="64"/>
      <c r="J10" s="64"/>
      <c r="K10" s="64"/>
      <c r="L10" s="69" t="s">
        <v>391</v>
      </c>
      <c r="M10" s="195" t="s">
        <v>149</v>
      </c>
    </row>
    <row r="11" spans="1:13" ht="105" x14ac:dyDescent="0.25">
      <c r="A11" s="203" t="s">
        <v>36</v>
      </c>
      <c r="B11" s="56" t="s">
        <v>576</v>
      </c>
      <c r="C11" s="66" t="s">
        <v>1088</v>
      </c>
      <c r="D11" s="64">
        <v>2019</v>
      </c>
      <c r="E11" s="64" t="s">
        <v>999</v>
      </c>
      <c r="F11" s="56" t="s">
        <v>883</v>
      </c>
      <c r="G11" s="126" t="s">
        <v>891</v>
      </c>
      <c r="H11" s="149" t="s">
        <v>48</v>
      </c>
      <c r="I11" s="64"/>
      <c r="J11" s="64"/>
      <c r="K11" s="64"/>
      <c r="L11" s="69" t="s">
        <v>391</v>
      </c>
      <c r="M11" s="195" t="s">
        <v>149</v>
      </c>
    </row>
    <row r="12" spans="1:13" ht="45" x14ac:dyDescent="0.25">
      <c r="A12" s="203" t="s">
        <v>43</v>
      </c>
      <c r="B12" s="56" t="s">
        <v>574</v>
      </c>
      <c r="C12" s="66" t="s">
        <v>1089</v>
      </c>
      <c r="D12" s="64">
        <v>2017</v>
      </c>
      <c r="E12" s="64" t="s">
        <v>999</v>
      </c>
      <c r="F12" s="56" t="s">
        <v>884</v>
      </c>
      <c r="G12" s="126" t="s">
        <v>892</v>
      </c>
      <c r="H12" s="149" t="s">
        <v>48</v>
      </c>
      <c r="I12" s="64"/>
      <c r="J12" s="64"/>
      <c r="K12" s="64"/>
      <c r="L12" s="69" t="s">
        <v>462</v>
      </c>
      <c r="M12" s="195" t="s">
        <v>890</v>
      </c>
    </row>
    <row r="13" spans="1:13" s="95" customFormat="1" ht="45.75" thickBot="1" x14ac:dyDescent="0.3">
      <c r="A13" s="228" t="s">
        <v>29</v>
      </c>
      <c r="B13" s="198" t="s">
        <v>576</v>
      </c>
      <c r="C13" s="188" t="s">
        <v>1090</v>
      </c>
      <c r="D13" s="199">
        <v>2013</v>
      </c>
      <c r="E13" s="189" t="s">
        <v>999</v>
      </c>
      <c r="F13" s="199" t="s">
        <v>885</v>
      </c>
      <c r="G13" s="201" t="s">
        <v>893</v>
      </c>
      <c r="H13" s="229" t="s">
        <v>48</v>
      </c>
      <c r="I13" s="230"/>
      <c r="J13" s="230"/>
      <c r="K13" s="230"/>
      <c r="L13" s="199" t="s">
        <v>391</v>
      </c>
      <c r="M13" s="231" t="s">
        <v>889</v>
      </c>
    </row>
    <row r="14" spans="1:13" s="95" customFormat="1" x14ac:dyDescent="0.25">
      <c r="A14" s="106"/>
      <c r="B14" s="106"/>
      <c r="C14" s="106"/>
      <c r="G14" s="106"/>
      <c r="M14" s="106"/>
    </row>
    <row r="15" spans="1:13" s="95" customFormat="1" x14ac:dyDescent="0.25">
      <c r="A15" s="106"/>
      <c r="B15" s="106"/>
      <c r="C15" s="106"/>
      <c r="G15" s="106"/>
      <c r="M15" s="106"/>
    </row>
    <row r="16" spans="1:13" s="95" customFormat="1" x14ac:dyDescent="0.25">
      <c r="A16" s="106"/>
      <c r="B16" s="106"/>
      <c r="C16" s="106"/>
      <c r="G16" s="106"/>
      <c r="M16" s="106"/>
    </row>
    <row r="17" spans="1:13" s="95" customFormat="1" x14ac:dyDescent="0.25">
      <c r="A17" s="106"/>
      <c r="B17" s="106"/>
      <c r="C17" s="106"/>
      <c r="G17" s="106"/>
      <c r="M17" s="106"/>
    </row>
    <row r="19" spans="1:13" x14ac:dyDescent="0.25">
      <c r="C19" s="106"/>
    </row>
  </sheetData>
  <autoFilter ref="A1:L1"/>
  <hyperlinks>
    <hyperlink ref="C3" r:id="rId1" display="Forest Research "/>
    <hyperlink ref="C7" r:id="rId2" display="Filazzola et al (2019) The contribution of constructed green infrastructure to urban biodiversity: A synthesis and meta‐analysis. Journal of Applied Ecology. 56.9.2131-2143."/>
    <hyperlink ref="C12" r:id="rId3" display="Matthies S. A., Rüter S., Schaarschmidt F., Prasse R. (2017). Determinants of species richness within and across taxonomic groups in urban green spaces. Urban Ecosyst. 20 897–909. 10.1007/s11252-017-0642-9"/>
    <hyperlink ref="C13" r:id="rId4" display="Neilsen et al (2013)  Species richness in urban parks and its drivers: A review of empirical evidence. Urban Ecosystems 17(1)"/>
    <hyperlink ref="C8" r:id="rId5" display="Filazzola et al (2019) The contribution of constructed green infrastructure to urban biodiversity: A synthesis and meta‐analysis. Journal of Applied Ecology. 56.9.2131-2143."/>
    <hyperlink ref="C9" r:id="rId6" display="Filazzola et al (2019) The contribution of constructed green infrastructure to urban biodiversity: A synthesis and meta‐analysis. Journal of Applied Ecology. 56.9.2131-2143."/>
    <hyperlink ref="C10" r:id="rId7" display="Filazzola et al (2019) The contribution of constructed green infrastructure to urban biodiversity: A synthesis and meta‐analysis. Journal of Applied Ecology. 56.9.2131-2143."/>
    <hyperlink ref="C11" r:id="rId8" display="Filazzola et al (2019) The contribution of constructed green infrastructure to urban biodiversity: A synthesis and meta‐analysis. Journal of Applied Ecology. 56.9.2131-2143."/>
  </hyperlinks>
  <pageMargins left="0.7" right="0.7" top="0.75" bottom="0.75" header="0.3" footer="0.3"/>
  <pageSetup paperSize="9" orientation="portrait"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0" zoomScaleNormal="70" workbookViewId="0">
      <pane ySplit="1" topLeftCell="A7" activePane="bottomLeft" state="frozen"/>
      <selection pane="bottomLeft" activeCell="F34" sqref="F34"/>
    </sheetView>
  </sheetViews>
  <sheetFormatPr defaultColWidth="8.7109375" defaultRowHeight="15" x14ac:dyDescent="0.25"/>
  <cols>
    <col min="1" max="1" width="15.42578125" style="75" customWidth="1"/>
    <col min="2" max="2" width="18.42578125" style="75" customWidth="1"/>
    <col min="3" max="3" width="50.28515625" style="75" customWidth="1"/>
    <col min="4" max="4" width="12.42578125" style="75" customWidth="1"/>
    <col min="5" max="5" width="13.42578125" style="75" customWidth="1"/>
    <col min="6" max="6" width="55.5703125" style="75" customWidth="1"/>
    <col min="7" max="7" width="47.5703125" style="75" customWidth="1"/>
    <col min="8" max="8" width="32.85546875" style="75" customWidth="1"/>
    <col min="9" max="9" width="27.7109375" style="75" customWidth="1"/>
    <col min="10" max="10" width="24.85546875" style="75" customWidth="1"/>
    <col min="11" max="12" width="21.85546875" style="75" customWidth="1"/>
    <col min="13" max="13" width="119.7109375" style="75" customWidth="1"/>
    <col min="14" max="16384" width="8.7109375" style="75"/>
  </cols>
  <sheetData>
    <row r="1" spans="1:13" s="117" customFormat="1" ht="43.5" customHeight="1" x14ac:dyDescent="0.25">
      <c r="A1" s="207" t="s">
        <v>19</v>
      </c>
      <c r="B1" s="171" t="s">
        <v>337</v>
      </c>
      <c r="C1" s="171" t="s">
        <v>15</v>
      </c>
      <c r="D1" s="171" t="s">
        <v>338</v>
      </c>
      <c r="E1" s="171" t="s">
        <v>6</v>
      </c>
      <c r="F1" s="171" t="s">
        <v>14</v>
      </c>
      <c r="G1" s="171" t="s">
        <v>9</v>
      </c>
      <c r="H1" s="171" t="s">
        <v>7</v>
      </c>
      <c r="I1" s="171" t="s">
        <v>13</v>
      </c>
      <c r="J1" s="171" t="s">
        <v>12</v>
      </c>
      <c r="K1" s="171" t="s">
        <v>7</v>
      </c>
      <c r="L1" s="171" t="s">
        <v>340</v>
      </c>
      <c r="M1" s="173" t="s">
        <v>945</v>
      </c>
    </row>
    <row r="2" spans="1:13" s="117" customFormat="1" ht="75.75" thickBot="1" x14ac:dyDescent="0.3">
      <c r="A2" s="174" t="s">
        <v>344</v>
      </c>
      <c r="B2" s="175" t="s">
        <v>828</v>
      </c>
      <c r="C2" s="175" t="s">
        <v>830</v>
      </c>
      <c r="D2" s="175" t="s">
        <v>8</v>
      </c>
      <c r="E2" s="175" t="s">
        <v>1007</v>
      </c>
      <c r="F2" s="175" t="s">
        <v>940</v>
      </c>
      <c r="G2" s="175" t="s">
        <v>946</v>
      </c>
      <c r="H2" s="175" t="s">
        <v>782</v>
      </c>
      <c r="I2" s="175" t="s">
        <v>947</v>
      </c>
      <c r="J2" s="175" t="s">
        <v>1</v>
      </c>
      <c r="K2" s="175" t="s">
        <v>783</v>
      </c>
      <c r="L2" s="175" t="s">
        <v>948</v>
      </c>
      <c r="M2" s="176" t="s">
        <v>16</v>
      </c>
    </row>
    <row r="3" spans="1:13" s="118" customFormat="1" ht="30.95" customHeight="1" x14ac:dyDescent="0.25">
      <c r="A3" s="373" t="s">
        <v>593</v>
      </c>
      <c r="B3" s="374"/>
      <c r="C3" s="257"/>
      <c r="D3" s="257"/>
      <c r="E3" s="257"/>
      <c r="F3" s="257"/>
      <c r="G3" s="257"/>
      <c r="H3" s="257"/>
      <c r="I3" s="257"/>
      <c r="J3" s="257"/>
      <c r="K3" s="257"/>
      <c r="L3" s="257"/>
      <c r="M3" s="258"/>
    </row>
    <row r="4" spans="1:13" ht="71.099999999999994" customHeight="1" x14ac:dyDescent="0.25">
      <c r="A4" s="203" t="s">
        <v>43</v>
      </c>
      <c r="B4" s="65" t="s">
        <v>949</v>
      </c>
      <c r="C4" s="66" t="s">
        <v>956</v>
      </c>
      <c r="D4" s="56">
        <v>2004</v>
      </c>
      <c r="E4" s="56" t="s">
        <v>999</v>
      </c>
      <c r="F4" s="56" t="s">
        <v>1021</v>
      </c>
      <c r="G4" s="124" t="s">
        <v>274</v>
      </c>
      <c r="H4" s="126" t="s">
        <v>950</v>
      </c>
      <c r="I4" s="56"/>
      <c r="J4" s="56"/>
      <c r="K4" s="56"/>
      <c r="L4" s="56" t="s">
        <v>100</v>
      </c>
      <c r="M4" s="180" t="s">
        <v>1024</v>
      </c>
    </row>
    <row r="5" spans="1:13" s="107" customFormat="1" ht="75" x14ac:dyDescent="0.25">
      <c r="A5" s="203" t="s">
        <v>43</v>
      </c>
      <c r="B5" s="67" t="s">
        <v>579</v>
      </c>
      <c r="C5" s="74" t="s">
        <v>1008</v>
      </c>
      <c r="D5" s="68">
        <v>2002</v>
      </c>
      <c r="E5" s="68" t="s">
        <v>998</v>
      </c>
      <c r="F5" s="68"/>
      <c r="G5" s="125">
        <v>0.85</v>
      </c>
      <c r="H5" s="126" t="s">
        <v>1022</v>
      </c>
      <c r="I5" s="68"/>
      <c r="J5" s="68"/>
      <c r="K5" s="68"/>
      <c r="L5" s="56" t="s">
        <v>423</v>
      </c>
      <c r="M5" s="195"/>
    </row>
    <row r="6" spans="1:13" ht="60" x14ac:dyDescent="0.25">
      <c r="A6" s="203" t="s">
        <v>43</v>
      </c>
      <c r="B6" s="65" t="s">
        <v>949</v>
      </c>
      <c r="C6" s="66" t="s">
        <v>951</v>
      </c>
      <c r="D6" s="56">
        <v>2004</v>
      </c>
      <c r="E6" s="56" t="s">
        <v>999</v>
      </c>
      <c r="F6" s="56" t="s">
        <v>1021</v>
      </c>
      <c r="G6" s="56" t="s">
        <v>941</v>
      </c>
      <c r="H6" s="68" t="s">
        <v>48</v>
      </c>
      <c r="I6" s="56"/>
      <c r="J6" s="56"/>
      <c r="K6" s="56"/>
      <c r="L6" s="56" t="s">
        <v>100</v>
      </c>
      <c r="M6" s="180" t="s">
        <v>1024</v>
      </c>
    </row>
    <row r="7" spans="1:13" ht="60" x14ac:dyDescent="0.25">
      <c r="A7" s="203" t="s">
        <v>43</v>
      </c>
      <c r="B7" s="65" t="s">
        <v>581</v>
      </c>
      <c r="C7" s="66" t="s">
        <v>191</v>
      </c>
      <c r="D7" s="56">
        <v>2008</v>
      </c>
      <c r="E7" s="56" t="s">
        <v>999</v>
      </c>
      <c r="F7" s="56"/>
      <c r="G7" s="56" t="s">
        <v>1023</v>
      </c>
      <c r="H7" s="68" t="s">
        <v>48</v>
      </c>
      <c r="I7" s="56"/>
      <c r="J7" s="56"/>
      <c r="K7" s="56"/>
      <c r="L7" s="56" t="s">
        <v>100</v>
      </c>
      <c r="M7" s="180" t="s">
        <v>952</v>
      </c>
    </row>
    <row r="8" spans="1:13" ht="75" x14ac:dyDescent="0.25">
      <c r="A8" s="203" t="s">
        <v>43</v>
      </c>
      <c r="B8" s="65"/>
      <c r="C8" s="66" t="s">
        <v>192</v>
      </c>
      <c r="D8" s="56">
        <v>2004</v>
      </c>
      <c r="E8" s="56" t="s">
        <v>999</v>
      </c>
      <c r="F8" s="56"/>
      <c r="G8" s="56" t="s">
        <v>150</v>
      </c>
      <c r="H8" s="68" t="s">
        <v>48</v>
      </c>
      <c r="I8" s="56"/>
      <c r="J8" s="56"/>
      <c r="K8" s="56"/>
      <c r="L8" s="56" t="s">
        <v>100</v>
      </c>
      <c r="M8" s="180" t="s">
        <v>582</v>
      </c>
    </row>
    <row r="9" spans="1:13" s="118" customFormat="1" ht="15.75" x14ac:dyDescent="0.25">
      <c r="A9" s="371" t="s">
        <v>592</v>
      </c>
      <c r="B9" s="372"/>
      <c r="C9" s="253"/>
      <c r="D9" s="253"/>
      <c r="E9" s="253"/>
      <c r="F9" s="253"/>
      <c r="G9" s="253"/>
      <c r="H9" s="253"/>
      <c r="I9" s="253"/>
      <c r="J9" s="253"/>
      <c r="K9" s="253"/>
      <c r="L9" s="253"/>
      <c r="M9" s="254"/>
    </row>
    <row r="10" spans="1:13" ht="110.1" customHeight="1" x14ac:dyDescent="0.25">
      <c r="A10" s="203" t="s">
        <v>41</v>
      </c>
      <c r="B10" s="68" t="s">
        <v>584</v>
      </c>
      <c r="C10" s="66" t="s">
        <v>1020</v>
      </c>
      <c r="D10" s="56">
        <v>2001</v>
      </c>
      <c r="E10" s="56" t="s">
        <v>999</v>
      </c>
      <c r="F10" s="56" t="s">
        <v>957</v>
      </c>
      <c r="G10" s="124">
        <v>0.48</v>
      </c>
      <c r="H10" s="27" t="s">
        <v>276</v>
      </c>
      <c r="I10" s="56"/>
      <c r="J10" s="56"/>
      <c r="K10" s="56"/>
      <c r="L10" s="56" t="s">
        <v>100</v>
      </c>
      <c r="M10" s="180" t="s">
        <v>954</v>
      </c>
    </row>
    <row r="11" spans="1:13" ht="112.5" customHeight="1" x14ac:dyDescent="0.25">
      <c r="A11" s="203" t="s">
        <v>41</v>
      </c>
      <c r="B11" s="68" t="s">
        <v>584</v>
      </c>
      <c r="C11" s="66" t="s">
        <v>1020</v>
      </c>
      <c r="D11" s="56">
        <v>2001</v>
      </c>
      <c r="E11" s="56" t="s">
        <v>999</v>
      </c>
      <c r="F11" s="56" t="s">
        <v>953</v>
      </c>
      <c r="G11" s="124">
        <v>0.56000000000000005</v>
      </c>
      <c r="H11" s="27" t="s">
        <v>330</v>
      </c>
      <c r="I11" s="56"/>
      <c r="J11" s="56"/>
      <c r="K11" s="56"/>
      <c r="L11" s="56" t="s">
        <v>100</v>
      </c>
      <c r="M11" s="180" t="s">
        <v>954</v>
      </c>
    </row>
    <row r="12" spans="1:13" ht="105" x14ac:dyDescent="0.25">
      <c r="A12" s="203" t="s">
        <v>41</v>
      </c>
      <c r="B12" s="68" t="s">
        <v>584</v>
      </c>
      <c r="C12" s="66" t="s">
        <v>1020</v>
      </c>
      <c r="D12" s="56">
        <v>2001</v>
      </c>
      <c r="E12" s="56" t="s">
        <v>999</v>
      </c>
      <c r="F12" s="56" t="s">
        <v>953</v>
      </c>
      <c r="G12" s="56" t="s">
        <v>583</v>
      </c>
      <c r="H12" s="68" t="s">
        <v>48</v>
      </c>
      <c r="I12" s="56"/>
      <c r="J12" s="56"/>
      <c r="K12" s="56"/>
      <c r="L12" s="56" t="s">
        <v>100</v>
      </c>
      <c r="M12" s="180" t="s">
        <v>954</v>
      </c>
    </row>
    <row r="13" spans="1:13" ht="182.45" customHeight="1" x14ac:dyDescent="0.25">
      <c r="A13" s="203" t="s">
        <v>41</v>
      </c>
      <c r="B13" s="56" t="s">
        <v>585</v>
      </c>
      <c r="C13" s="66" t="s">
        <v>1019</v>
      </c>
      <c r="D13" s="56">
        <v>2012</v>
      </c>
      <c r="E13" s="56" t="s">
        <v>999</v>
      </c>
      <c r="F13" s="56" t="s">
        <v>1025</v>
      </c>
      <c r="G13" s="56" t="s">
        <v>152</v>
      </c>
      <c r="H13" s="68" t="s">
        <v>48</v>
      </c>
      <c r="I13" s="56"/>
      <c r="J13" s="56"/>
      <c r="K13" s="56"/>
      <c r="L13" s="56" t="s">
        <v>100</v>
      </c>
      <c r="M13" s="180" t="s">
        <v>942</v>
      </c>
    </row>
    <row r="14" spans="1:13" ht="180" x14ac:dyDescent="0.25">
      <c r="A14" s="203" t="s">
        <v>41</v>
      </c>
      <c r="B14" s="56" t="s">
        <v>585</v>
      </c>
      <c r="C14" s="66" t="s">
        <v>1019</v>
      </c>
      <c r="D14" s="56">
        <v>2012</v>
      </c>
      <c r="E14" s="56" t="s">
        <v>999</v>
      </c>
      <c r="F14" s="56" t="s">
        <v>1025</v>
      </c>
      <c r="G14" s="68" t="s">
        <v>154</v>
      </c>
      <c r="H14" s="68" t="s">
        <v>48</v>
      </c>
      <c r="I14" s="56"/>
      <c r="J14" s="56"/>
      <c r="K14" s="56"/>
      <c r="L14" s="56" t="s">
        <v>100</v>
      </c>
      <c r="M14" s="180" t="s">
        <v>942</v>
      </c>
    </row>
    <row r="15" spans="1:13" ht="45" x14ac:dyDescent="0.25">
      <c r="A15" s="203" t="s">
        <v>41</v>
      </c>
      <c r="B15" s="68" t="s">
        <v>584</v>
      </c>
      <c r="C15" s="66" t="s">
        <v>951</v>
      </c>
      <c r="D15" s="56">
        <v>2004</v>
      </c>
      <c r="E15" s="56" t="s">
        <v>999</v>
      </c>
      <c r="F15" s="56" t="s">
        <v>586</v>
      </c>
      <c r="G15" s="56" t="s">
        <v>151</v>
      </c>
      <c r="H15" s="68" t="s">
        <v>48</v>
      </c>
      <c r="I15" s="56"/>
      <c r="J15" s="56"/>
      <c r="K15" s="56"/>
      <c r="L15" s="56" t="s">
        <v>100</v>
      </c>
      <c r="M15" s="180" t="s">
        <v>580</v>
      </c>
    </row>
    <row r="16" spans="1:13" s="107" customFormat="1" ht="75" x14ac:dyDescent="0.25">
      <c r="A16" s="203" t="s">
        <v>41</v>
      </c>
      <c r="B16" s="68" t="s">
        <v>584</v>
      </c>
      <c r="C16" s="66" t="s">
        <v>1018</v>
      </c>
      <c r="D16" s="68">
        <v>2011</v>
      </c>
      <c r="E16" s="56" t="s">
        <v>999</v>
      </c>
      <c r="F16" s="68"/>
      <c r="G16" s="68" t="s">
        <v>587</v>
      </c>
      <c r="H16" s="68" t="s">
        <v>48</v>
      </c>
      <c r="I16" s="68"/>
      <c r="J16" s="68"/>
      <c r="K16" s="68"/>
      <c r="L16" s="56" t="s">
        <v>100</v>
      </c>
      <c r="M16" s="195" t="s">
        <v>153</v>
      </c>
    </row>
    <row r="17" spans="1:13" s="107" customFormat="1" ht="60" x14ac:dyDescent="0.25">
      <c r="A17" s="203" t="s">
        <v>41</v>
      </c>
      <c r="B17" s="68" t="s">
        <v>590</v>
      </c>
      <c r="C17" s="66" t="s">
        <v>588</v>
      </c>
      <c r="D17" s="68">
        <v>2012</v>
      </c>
      <c r="E17" s="56" t="s">
        <v>999</v>
      </c>
      <c r="F17" s="68"/>
      <c r="G17" s="68" t="s">
        <v>958</v>
      </c>
      <c r="H17" s="68" t="s">
        <v>48</v>
      </c>
      <c r="I17" s="68"/>
      <c r="J17" s="68"/>
      <c r="K17" s="68"/>
      <c r="L17" s="56" t="s">
        <v>100</v>
      </c>
      <c r="M17" s="195" t="s">
        <v>589</v>
      </c>
    </row>
    <row r="18" spans="1:13" s="107" customFormat="1" ht="75" x14ac:dyDescent="0.25">
      <c r="A18" s="203" t="s">
        <v>41</v>
      </c>
      <c r="B18" s="68"/>
      <c r="C18" s="74" t="s">
        <v>1017</v>
      </c>
      <c r="D18" s="68">
        <v>2008</v>
      </c>
      <c r="E18" s="68" t="s">
        <v>1009</v>
      </c>
      <c r="F18" s="68"/>
      <c r="G18" s="68" t="s">
        <v>155</v>
      </c>
      <c r="H18" s="68" t="s">
        <v>48</v>
      </c>
      <c r="I18" s="68"/>
      <c r="J18" s="68"/>
      <c r="K18" s="68"/>
      <c r="L18" s="68" t="s">
        <v>596</v>
      </c>
      <c r="M18" s="195" t="s">
        <v>596</v>
      </c>
    </row>
    <row r="19" spans="1:13" s="118" customFormat="1" ht="30.95" customHeight="1" x14ac:dyDescent="0.25">
      <c r="A19" s="371" t="s">
        <v>591</v>
      </c>
      <c r="B19" s="372"/>
      <c r="C19" s="253"/>
      <c r="D19" s="253"/>
      <c r="E19" s="253"/>
      <c r="F19" s="253"/>
      <c r="G19" s="253"/>
      <c r="H19" s="253"/>
      <c r="I19" s="253"/>
      <c r="J19" s="253"/>
      <c r="K19" s="253"/>
      <c r="L19" s="253"/>
      <c r="M19" s="254"/>
    </row>
    <row r="20" spans="1:13" s="107" customFormat="1" ht="45" x14ac:dyDescent="0.25">
      <c r="A20" s="203" t="s">
        <v>41</v>
      </c>
      <c r="B20" s="68" t="s">
        <v>594</v>
      </c>
      <c r="C20" s="66" t="s">
        <v>1016</v>
      </c>
      <c r="D20" s="68">
        <v>2006</v>
      </c>
      <c r="E20" s="56" t="s">
        <v>999</v>
      </c>
      <c r="F20" s="68"/>
      <c r="G20" s="68" t="s">
        <v>76</v>
      </c>
      <c r="H20" s="68" t="s">
        <v>48</v>
      </c>
      <c r="I20" s="68"/>
      <c r="J20" s="68"/>
      <c r="K20" s="68"/>
      <c r="L20" s="56" t="s">
        <v>100</v>
      </c>
      <c r="M20" s="195" t="s">
        <v>595</v>
      </c>
    </row>
    <row r="21" spans="1:13" s="118" customFormat="1" ht="15.75" x14ac:dyDescent="0.25">
      <c r="A21" s="369" t="s">
        <v>597</v>
      </c>
      <c r="B21" s="370"/>
      <c r="C21" s="253"/>
      <c r="D21" s="253"/>
      <c r="E21" s="253"/>
      <c r="F21" s="253"/>
      <c r="G21" s="253"/>
      <c r="H21" s="253"/>
      <c r="I21" s="253"/>
      <c r="J21" s="253"/>
      <c r="K21" s="253"/>
      <c r="L21" s="253"/>
      <c r="M21" s="254"/>
    </row>
    <row r="22" spans="1:13" ht="116.1" customHeight="1" x14ac:dyDescent="0.25">
      <c r="A22" s="203" t="s">
        <v>43</v>
      </c>
      <c r="B22" s="56"/>
      <c r="C22" s="66" t="s">
        <v>1015</v>
      </c>
      <c r="D22" s="56">
        <v>2006</v>
      </c>
      <c r="E22" s="56" t="s">
        <v>999</v>
      </c>
      <c r="F22" s="56"/>
      <c r="G22" s="125">
        <v>0.96</v>
      </c>
      <c r="H22" s="36" t="s">
        <v>1026</v>
      </c>
      <c r="I22" s="56"/>
      <c r="J22" s="68" t="s">
        <v>1027</v>
      </c>
      <c r="K22" s="56" t="s">
        <v>1271</v>
      </c>
      <c r="L22" s="56" t="s">
        <v>668</v>
      </c>
      <c r="M22" s="255" t="s">
        <v>955</v>
      </c>
    </row>
    <row r="23" spans="1:13" s="106" customFormat="1" ht="75" x14ac:dyDescent="0.25">
      <c r="A23" s="203" t="s">
        <v>29</v>
      </c>
      <c r="B23" s="119"/>
      <c r="C23" s="66" t="s">
        <v>1014</v>
      </c>
      <c r="D23" s="68">
        <v>2010</v>
      </c>
      <c r="E23" s="56" t="s">
        <v>999</v>
      </c>
      <c r="F23" s="119"/>
      <c r="G23" s="126" t="s">
        <v>157</v>
      </c>
      <c r="H23" s="129" t="s">
        <v>48</v>
      </c>
      <c r="I23" s="68" t="s">
        <v>336</v>
      </c>
      <c r="J23" s="68" t="s">
        <v>158</v>
      </c>
      <c r="K23" s="68" t="s">
        <v>1270</v>
      </c>
      <c r="L23" s="68" t="s">
        <v>351</v>
      </c>
      <c r="M23" s="195" t="s">
        <v>959</v>
      </c>
    </row>
    <row r="24" spans="1:13" ht="60" x14ac:dyDescent="0.25">
      <c r="A24" s="203" t="s">
        <v>29</v>
      </c>
      <c r="B24" s="119"/>
      <c r="C24" s="66" t="s">
        <v>1013</v>
      </c>
      <c r="D24" s="68">
        <v>2018</v>
      </c>
      <c r="E24" s="68" t="s">
        <v>998</v>
      </c>
      <c r="F24" s="56"/>
      <c r="G24" s="128" t="s">
        <v>48</v>
      </c>
      <c r="H24" s="129" t="s">
        <v>48</v>
      </c>
      <c r="I24" s="56" t="s">
        <v>598</v>
      </c>
      <c r="J24" s="128" t="s">
        <v>159</v>
      </c>
      <c r="K24" s="36" t="s">
        <v>160</v>
      </c>
      <c r="L24" s="56" t="s">
        <v>423</v>
      </c>
      <c r="M24" s="180" t="s">
        <v>35</v>
      </c>
    </row>
    <row r="25" spans="1:13" ht="60" x14ac:dyDescent="0.25">
      <c r="A25" s="203" t="s">
        <v>29</v>
      </c>
      <c r="B25" s="119"/>
      <c r="C25" s="66" t="s">
        <v>1013</v>
      </c>
      <c r="D25" s="68">
        <v>2018</v>
      </c>
      <c r="E25" s="68" t="s">
        <v>998</v>
      </c>
      <c r="F25" s="56"/>
      <c r="G25" s="128" t="s">
        <v>48</v>
      </c>
      <c r="H25" s="129" t="s">
        <v>48</v>
      </c>
      <c r="I25" s="56" t="s">
        <v>189</v>
      </c>
      <c r="J25" s="290">
        <v>2.4500000000000002</v>
      </c>
      <c r="K25" s="36" t="s">
        <v>599</v>
      </c>
      <c r="L25" s="56" t="s">
        <v>423</v>
      </c>
      <c r="M25" s="180" t="s">
        <v>35</v>
      </c>
    </row>
    <row r="26" spans="1:13" ht="90" x14ac:dyDescent="0.25">
      <c r="A26" s="203" t="s">
        <v>43</v>
      </c>
      <c r="B26" s="68" t="s">
        <v>579</v>
      </c>
      <c r="C26" s="66" t="s">
        <v>602</v>
      </c>
      <c r="D26" s="68">
        <v>2014</v>
      </c>
      <c r="E26" s="56" t="s">
        <v>999</v>
      </c>
      <c r="F26" s="56"/>
      <c r="G26" s="128" t="s">
        <v>48</v>
      </c>
      <c r="H26" s="129" t="s">
        <v>48</v>
      </c>
      <c r="I26" s="68" t="s">
        <v>1028</v>
      </c>
      <c r="J26" s="291">
        <v>1172</v>
      </c>
      <c r="K26" s="36" t="s">
        <v>1029</v>
      </c>
      <c r="L26" s="56" t="s">
        <v>472</v>
      </c>
      <c r="M26" s="180"/>
    </row>
    <row r="27" spans="1:13" ht="60" x14ac:dyDescent="0.25">
      <c r="A27" s="256" t="s">
        <v>29</v>
      </c>
      <c r="B27" s="68"/>
      <c r="C27" s="131" t="s">
        <v>31</v>
      </c>
      <c r="D27" s="68">
        <v>2011</v>
      </c>
      <c r="E27" s="68" t="s">
        <v>20</v>
      </c>
      <c r="F27" s="68" t="s">
        <v>554</v>
      </c>
      <c r="G27" s="127" t="s">
        <v>48</v>
      </c>
      <c r="H27" s="68"/>
      <c r="I27" s="68" t="s">
        <v>96</v>
      </c>
      <c r="J27" s="292">
        <v>13210</v>
      </c>
      <c r="K27" s="129" t="s">
        <v>415</v>
      </c>
      <c r="L27" s="68" t="s">
        <v>100</v>
      </c>
      <c r="M27" s="180" t="s">
        <v>1031</v>
      </c>
    </row>
    <row r="28" spans="1:13" ht="60" x14ac:dyDescent="0.25">
      <c r="A28" s="256" t="s">
        <v>29</v>
      </c>
      <c r="B28" s="68"/>
      <c r="C28" s="131" t="s">
        <v>31</v>
      </c>
      <c r="D28" s="68">
        <v>2011</v>
      </c>
      <c r="E28" s="68" t="s">
        <v>20</v>
      </c>
      <c r="F28" s="68" t="s">
        <v>554</v>
      </c>
      <c r="G28" s="127" t="s">
        <v>48</v>
      </c>
      <c r="H28" s="68"/>
      <c r="I28" s="68" t="s">
        <v>96</v>
      </c>
      <c r="J28" s="292">
        <v>1124</v>
      </c>
      <c r="K28" s="129" t="s">
        <v>418</v>
      </c>
      <c r="L28" s="68" t="s">
        <v>100</v>
      </c>
      <c r="M28" s="180" t="s">
        <v>1031</v>
      </c>
    </row>
    <row r="29" spans="1:13" ht="69.95" customHeight="1" x14ac:dyDescent="0.25">
      <c r="A29" s="256" t="s">
        <v>29</v>
      </c>
      <c r="B29" s="68"/>
      <c r="C29" s="131" t="s">
        <v>31</v>
      </c>
      <c r="D29" s="68">
        <v>2011</v>
      </c>
      <c r="E29" s="68" t="s">
        <v>20</v>
      </c>
      <c r="F29" s="68" t="s">
        <v>554</v>
      </c>
      <c r="G29" s="127" t="s">
        <v>48</v>
      </c>
      <c r="H29" s="68"/>
      <c r="I29" s="68" t="s">
        <v>416</v>
      </c>
      <c r="J29" s="292">
        <v>1550</v>
      </c>
      <c r="K29" s="129" t="s">
        <v>419</v>
      </c>
      <c r="L29" s="68" t="s">
        <v>100</v>
      </c>
      <c r="M29" s="180" t="s">
        <v>1031</v>
      </c>
    </row>
    <row r="30" spans="1:13" ht="90" x14ac:dyDescent="0.25">
      <c r="A30" s="203" t="s">
        <v>36</v>
      </c>
      <c r="B30" s="56"/>
      <c r="C30" s="66" t="s">
        <v>739</v>
      </c>
      <c r="D30" s="56">
        <v>2018</v>
      </c>
      <c r="E30" s="56" t="s">
        <v>63</v>
      </c>
      <c r="F30" s="56" t="s">
        <v>740</v>
      </c>
      <c r="G30" s="128" t="s">
        <v>738</v>
      </c>
      <c r="H30" s="36" t="s">
        <v>737</v>
      </c>
      <c r="I30" s="56"/>
      <c r="J30" s="56"/>
      <c r="K30" s="56"/>
      <c r="L30" s="56" t="s">
        <v>472</v>
      </c>
      <c r="M30" s="195" t="s">
        <v>417</v>
      </c>
    </row>
    <row r="31" spans="1:13" s="118" customFormat="1" ht="15.75" x14ac:dyDescent="0.25">
      <c r="A31" s="369" t="s">
        <v>600</v>
      </c>
      <c r="B31" s="370"/>
      <c r="C31" s="253"/>
      <c r="D31" s="253"/>
      <c r="E31" s="253"/>
      <c r="F31" s="253"/>
      <c r="G31" s="253"/>
      <c r="H31" s="253"/>
      <c r="I31" s="253"/>
      <c r="J31" s="253"/>
      <c r="K31" s="253"/>
      <c r="L31" s="253"/>
      <c r="M31" s="254"/>
    </row>
    <row r="32" spans="1:13" ht="60" x14ac:dyDescent="0.25">
      <c r="A32" s="203" t="s">
        <v>43</v>
      </c>
      <c r="B32" s="56" t="s">
        <v>606</v>
      </c>
      <c r="C32" s="66" t="s">
        <v>192</v>
      </c>
      <c r="D32" s="56">
        <v>2004</v>
      </c>
      <c r="E32" s="56" t="s">
        <v>999</v>
      </c>
      <c r="F32" s="56"/>
      <c r="G32" s="27" t="s">
        <v>434</v>
      </c>
      <c r="H32" s="126" t="s">
        <v>48</v>
      </c>
      <c r="I32" s="56"/>
      <c r="J32" s="56"/>
      <c r="K32" s="56"/>
      <c r="L32" s="56" t="s">
        <v>100</v>
      </c>
      <c r="M32" s="180" t="s">
        <v>582</v>
      </c>
    </row>
    <row r="33" spans="1:13" ht="60" x14ac:dyDescent="0.25">
      <c r="A33" s="203" t="s">
        <v>43</v>
      </c>
      <c r="B33" s="56" t="s">
        <v>603</v>
      </c>
      <c r="C33" s="66" t="s">
        <v>943</v>
      </c>
      <c r="D33" s="68">
        <v>2013</v>
      </c>
      <c r="E33" s="56" t="s">
        <v>999</v>
      </c>
      <c r="F33" s="56"/>
      <c r="G33" s="27" t="s">
        <v>601</v>
      </c>
      <c r="H33" s="126" t="s">
        <v>48</v>
      </c>
      <c r="I33" s="56"/>
      <c r="J33" s="56"/>
      <c r="K33" s="56"/>
      <c r="L33" s="56" t="s">
        <v>431</v>
      </c>
      <c r="M33" s="180" t="s">
        <v>944</v>
      </c>
    </row>
    <row r="34" spans="1:13" ht="90" x14ac:dyDescent="0.25">
      <c r="A34" s="203" t="s">
        <v>43</v>
      </c>
      <c r="B34" s="56" t="s">
        <v>606</v>
      </c>
      <c r="C34" s="66" t="s">
        <v>1012</v>
      </c>
      <c r="D34" s="56">
        <v>2009</v>
      </c>
      <c r="E34" s="56" t="s">
        <v>999</v>
      </c>
      <c r="F34" s="56"/>
      <c r="G34" s="27" t="s">
        <v>604</v>
      </c>
      <c r="H34" s="126" t="s">
        <v>48</v>
      </c>
      <c r="I34" s="56"/>
      <c r="J34" s="56"/>
      <c r="K34" s="56"/>
      <c r="L34" s="56" t="s">
        <v>431</v>
      </c>
      <c r="M34" s="180" t="s">
        <v>605</v>
      </c>
    </row>
    <row r="35" spans="1:13" ht="90" x14ac:dyDescent="0.25">
      <c r="A35" s="203" t="s">
        <v>43</v>
      </c>
      <c r="B35" s="56" t="s">
        <v>606</v>
      </c>
      <c r="C35" s="66" t="s">
        <v>1011</v>
      </c>
      <c r="D35" s="56">
        <v>2009</v>
      </c>
      <c r="E35" s="56" t="s">
        <v>999</v>
      </c>
      <c r="F35" s="56"/>
      <c r="G35" s="27" t="s">
        <v>608</v>
      </c>
      <c r="H35" s="126" t="s">
        <v>48</v>
      </c>
      <c r="I35" s="56"/>
      <c r="J35" s="56"/>
      <c r="K35" s="56"/>
      <c r="L35" s="56" t="s">
        <v>675</v>
      </c>
      <c r="M35" s="180" t="s">
        <v>607</v>
      </c>
    </row>
    <row r="36" spans="1:13" ht="60.75" thickBot="1" x14ac:dyDescent="0.3">
      <c r="A36" s="248" t="s">
        <v>29</v>
      </c>
      <c r="B36" s="205" t="s">
        <v>606</v>
      </c>
      <c r="C36" s="188" t="s">
        <v>1010</v>
      </c>
      <c r="D36" s="198">
        <v>2010</v>
      </c>
      <c r="E36" s="198" t="s">
        <v>998</v>
      </c>
      <c r="F36" s="205"/>
      <c r="G36" s="29" t="s">
        <v>34</v>
      </c>
      <c r="H36" s="201" t="s">
        <v>48</v>
      </c>
      <c r="I36" s="205"/>
      <c r="J36" s="205"/>
      <c r="K36" s="205"/>
      <c r="L36" s="205" t="s">
        <v>431</v>
      </c>
      <c r="M36" s="193" t="s">
        <v>609</v>
      </c>
    </row>
  </sheetData>
  <autoFilter ref="A1:M1"/>
  <mergeCells count="5">
    <mergeCell ref="A31:B31"/>
    <mergeCell ref="A21:B21"/>
    <mergeCell ref="A19:B19"/>
    <mergeCell ref="A3:B3"/>
    <mergeCell ref="A9:B9"/>
  </mergeCells>
  <hyperlinks>
    <hyperlink ref="C22" r:id="rId1" display=" Jim and Chen (2006) Recreation–amenity use and contingent valuation of urban greenspaces in Guangzhou, China. Landscape and urban planning. 75/ 1-2. 81-96."/>
    <hyperlink ref="C12" r:id="rId2" display="Kuo and Sullivan, 2001. Environment and Crime in the Inner City: Does Vegetation Reduce Crime? Environment and Behavior 2001; 33; 343"/>
    <hyperlink ref="C17" r:id="rId3"/>
    <hyperlink ref="C23" r:id="rId4" display="Lo, A.Y. and Jim, C.Y., 2010. Willingness of residents to pay and motives for conservation of urban green spaces in the compact city of Hong Kong. Urban Forestry &amp; Urban Greening, 9(2), pp. 113-120."/>
    <hyperlink ref="C4" r:id="rId5" display="Sullivan et al. (2004) the fruit of urban nature, Vital Nieghborhood Space. Enviornment and Behavior, 36, 5, 678-700."/>
    <hyperlink ref="C6" r:id="rId6" display="Sullivan et al. (2004) the fruit of urban nature, Vital Nieghborhood Space. Enviornment and Behavior, 36, 5, 678-700."/>
    <hyperlink ref="C7" r:id="rId7"/>
    <hyperlink ref="C8" r:id="rId8"/>
    <hyperlink ref="C15" r:id="rId9" display="Sullivan et al. (2004) the fruit of urban nature, Vital Nieghborhood Space. Enviornment and Behavior, 36, 5, 678-700."/>
    <hyperlink ref="C26" r:id="rId10" display="Ambrey and Fleming, 2014, Public Greenspace and Life Satisfaction in Urban Australia. Urban studies. "/>
    <hyperlink ref="C14" r:id="rId11" display="Wolfe and Mennis, (2012). Does vegetation encourage or suppress urban crime? Evidence from Philadelphia, PA. Landscape and Urban Planning. Volume 108, Issues 2–4, November–December 2012, Pages 112-122"/>
    <hyperlink ref="C16" r:id="rId12" display="Branas et al. (2011) A difference-in-differences analysis of health, safety, and greening vacant urban space American Journal of Epidemiology, 174 (11) (2011), pp. 1296-1306 "/>
    <hyperlink ref="C20" r:id="rId13" display="Mok, J.-H., Landphair, H.C. and Naderi, J.R., 2006. Landscape improvement impacts on roadside safety in Texas. Landscape and Urban Planning, 78, pp. 263-274."/>
    <hyperlink ref="C32" r:id="rId14"/>
    <hyperlink ref="C33" r:id="rId15" display="de Vries et al. (2013) "/>
    <hyperlink ref="C34" r:id="rId16" display="Maas et al., 2009"/>
    <hyperlink ref="C35" r:id="rId17" display="https://www.sciencedirect.com/science/article/pii/S1389934108000518"/>
    <hyperlink ref="C36" r:id="rId18" display="Peters et al. (2010) Social interaction in urban parks - stimulating social cohesion. Urban Forestry &amp; Urban Greening · December 2010."/>
    <hyperlink ref="C13" r:id="rId19" display="Wolfe and Mennis, (2012). Does vegetation encourage or suppress urban crime? Evidence from Philadelphia, PA. Landscape and Urban Planning. Volume 108, Issues 2–4, November–December 2012, Pages 112-122"/>
    <hyperlink ref="C11" r:id="rId20" display="Kuo and Sullivan, 2001. Environment and Crime in the Inner City: Does Vegetation Reduce Crime? Environment and Behavior 2001; 33; 343"/>
    <hyperlink ref="C10" r:id="rId21" display="Kuo and Sullivan, 2001. Environment and Crime in the Inner City: Does Vegetation Reduce Crime? Environment and Behavior 2001; 33; 343"/>
    <hyperlink ref="C27" r:id="rId22"/>
    <hyperlink ref="C28" r:id="rId23"/>
    <hyperlink ref="C29" r:id="rId24"/>
    <hyperlink ref="C30" r:id="rId25"/>
  </hyperlinks>
  <pageMargins left="0.7" right="0.7" top="0.75" bottom="0.75" header="0.3" footer="0.3"/>
  <pageSetup paperSize="9" orientation="portrait" r:id="rId2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70" zoomScaleNormal="70" workbookViewId="0">
      <selection activeCell="C1" sqref="C1"/>
    </sheetView>
  </sheetViews>
  <sheetFormatPr defaultColWidth="8.7109375" defaultRowHeight="15" x14ac:dyDescent="0.25"/>
  <cols>
    <col min="1" max="2" width="19.5703125" style="75" customWidth="1"/>
    <col min="3" max="3" width="40.85546875" style="75" customWidth="1"/>
    <col min="4" max="4" width="12" style="75" customWidth="1"/>
    <col min="5" max="5" width="19.42578125" style="75" customWidth="1"/>
    <col min="6" max="6" width="36.42578125" style="75" customWidth="1"/>
    <col min="7" max="7" width="41.5703125" style="75" customWidth="1"/>
    <col min="8" max="8" width="22.140625" style="75" customWidth="1"/>
    <col min="9" max="11" width="19.5703125" style="75" customWidth="1"/>
    <col min="12" max="12" width="18.85546875" style="75" bestFit="1" customWidth="1"/>
    <col min="13" max="13" width="55.85546875" style="75" customWidth="1"/>
    <col min="14" max="16384" width="8.7109375" style="75"/>
  </cols>
  <sheetData>
    <row r="1" spans="1:13" s="117" customFormat="1" ht="47.25" x14ac:dyDescent="0.25">
      <c r="A1" s="61" t="s">
        <v>19</v>
      </c>
      <c r="B1" s="61" t="s">
        <v>337</v>
      </c>
      <c r="C1" s="61" t="s">
        <v>15</v>
      </c>
      <c r="D1" s="61" t="s">
        <v>338</v>
      </c>
      <c r="E1" s="61" t="s">
        <v>6</v>
      </c>
      <c r="F1" s="61" t="s">
        <v>14</v>
      </c>
      <c r="G1" s="61" t="s">
        <v>9</v>
      </c>
      <c r="H1" s="61" t="s">
        <v>7</v>
      </c>
      <c r="I1" s="61" t="s">
        <v>13</v>
      </c>
      <c r="J1" s="61" t="s">
        <v>12</v>
      </c>
      <c r="K1" s="61" t="s">
        <v>7</v>
      </c>
      <c r="L1" s="61" t="s">
        <v>340</v>
      </c>
      <c r="M1" s="61" t="s">
        <v>945</v>
      </c>
    </row>
    <row r="2" spans="1:13" s="142" customFormat="1" ht="99.95" customHeight="1" x14ac:dyDescent="0.2">
      <c r="A2" s="140" t="s">
        <v>344</v>
      </c>
      <c r="B2" s="140" t="s">
        <v>828</v>
      </c>
      <c r="C2" s="140" t="s">
        <v>830</v>
      </c>
      <c r="D2" s="140" t="s">
        <v>8</v>
      </c>
      <c r="E2" s="140" t="s">
        <v>1073</v>
      </c>
      <c r="F2" s="140" t="s">
        <v>940</v>
      </c>
      <c r="G2" s="140" t="s">
        <v>946</v>
      </c>
      <c r="H2" s="140" t="s">
        <v>782</v>
      </c>
      <c r="I2" s="140" t="s">
        <v>947</v>
      </c>
      <c r="J2" s="140" t="s">
        <v>1</v>
      </c>
      <c r="K2" s="140" t="s">
        <v>783</v>
      </c>
      <c r="L2" s="140" t="s">
        <v>948</v>
      </c>
      <c r="M2" s="140" t="s">
        <v>16</v>
      </c>
    </row>
    <row r="3" spans="1:13" s="142" customFormat="1" ht="50.1" customHeight="1" x14ac:dyDescent="0.2">
      <c r="A3" s="56" t="s">
        <v>414</v>
      </c>
      <c r="B3" s="65"/>
      <c r="C3" s="66" t="s">
        <v>1077</v>
      </c>
      <c r="D3" s="56">
        <v>2003</v>
      </c>
      <c r="E3" s="56" t="s">
        <v>20</v>
      </c>
      <c r="F3" s="56" t="s">
        <v>611</v>
      </c>
      <c r="G3" s="124">
        <v>0.1</v>
      </c>
      <c r="H3" s="27" t="s">
        <v>734</v>
      </c>
      <c r="I3" s="130"/>
      <c r="J3" s="130"/>
      <c r="K3" s="130"/>
      <c r="L3" s="56" t="s">
        <v>100</v>
      </c>
      <c r="M3" s="56"/>
    </row>
    <row r="4" spans="1:13" s="142" customFormat="1" ht="60" x14ac:dyDescent="0.2">
      <c r="A4" s="56" t="s">
        <v>37</v>
      </c>
      <c r="B4" s="65"/>
      <c r="C4" s="66" t="s">
        <v>1078</v>
      </c>
      <c r="D4" s="56">
        <v>2018</v>
      </c>
      <c r="E4" s="56" t="s">
        <v>18</v>
      </c>
      <c r="F4" s="56"/>
      <c r="G4" s="124">
        <v>0.5</v>
      </c>
      <c r="H4" s="27" t="s">
        <v>1079</v>
      </c>
      <c r="I4" s="130"/>
      <c r="J4" s="130"/>
      <c r="K4" s="130"/>
      <c r="L4" s="56" t="s">
        <v>423</v>
      </c>
      <c r="M4" s="56"/>
    </row>
    <row r="5" spans="1:13" s="142" customFormat="1" ht="60" x14ac:dyDescent="0.2">
      <c r="A5" s="56" t="s">
        <v>37</v>
      </c>
      <c r="B5" s="65" t="s">
        <v>279</v>
      </c>
      <c r="C5" s="66" t="s">
        <v>73</v>
      </c>
      <c r="D5" s="56">
        <v>1997</v>
      </c>
      <c r="E5" s="56" t="s">
        <v>18</v>
      </c>
      <c r="F5" s="56" t="s">
        <v>278</v>
      </c>
      <c r="G5" s="124">
        <v>0.4</v>
      </c>
      <c r="H5" s="27" t="s">
        <v>331</v>
      </c>
      <c r="I5" s="130"/>
      <c r="J5" s="130"/>
      <c r="K5" s="130"/>
      <c r="L5" s="56" t="s">
        <v>100</v>
      </c>
      <c r="M5" s="56" t="s">
        <v>277</v>
      </c>
    </row>
    <row r="6" spans="1:13" s="142" customFormat="1" ht="75" x14ac:dyDescent="0.2">
      <c r="A6" s="56" t="s">
        <v>37</v>
      </c>
      <c r="B6" s="65" t="s">
        <v>279</v>
      </c>
      <c r="C6" s="66" t="s">
        <v>1076</v>
      </c>
      <c r="D6" s="56">
        <v>2004</v>
      </c>
      <c r="E6" s="56" t="s">
        <v>18</v>
      </c>
      <c r="F6" s="56"/>
      <c r="G6" s="27" t="s">
        <v>614</v>
      </c>
      <c r="H6" s="27" t="s">
        <v>48</v>
      </c>
      <c r="I6" s="130"/>
      <c r="J6" s="130"/>
      <c r="K6" s="130"/>
      <c r="L6" s="56" t="s">
        <v>666</v>
      </c>
      <c r="M6" s="56"/>
    </row>
    <row r="7" spans="1:13" s="142" customFormat="1" ht="60" x14ac:dyDescent="0.2">
      <c r="A7" s="56" t="s">
        <v>194</v>
      </c>
      <c r="B7" s="65"/>
      <c r="C7" s="66" t="s">
        <v>613</v>
      </c>
      <c r="D7" s="56">
        <v>2001</v>
      </c>
      <c r="E7" s="56" t="s">
        <v>18</v>
      </c>
      <c r="F7" s="56"/>
      <c r="G7" s="27" t="s">
        <v>72</v>
      </c>
      <c r="H7" s="27" t="s">
        <v>48</v>
      </c>
      <c r="I7" s="130"/>
      <c r="J7" s="130"/>
      <c r="K7" s="130"/>
      <c r="L7" s="56" t="s">
        <v>423</v>
      </c>
      <c r="M7" s="56"/>
    </row>
    <row r="8" spans="1:13" s="142" customFormat="1" ht="60" x14ac:dyDescent="0.2">
      <c r="A8" s="56" t="s">
        <v>610</v>
      </c>
      <c r="B8" s="65"/>
      <c r="C8" s="66" t="s">
        <v>1075</v>
      </c>
      <c r="D8" s="56">
        <v>2009</v>
      </c>
      <c r="E8" s="56" t="s">
        <v>20</v>
      </c>
      <c r="F8" s="56"/>
      <c r="G8" s="27" t="s">
        <v>280</v>
      </c>
      <c r="H8" s="27" t="s">
        <v>48</v>
      </c>
      <c r="I8" s="130"/>
      <c r="J8" s="130"/>
      <c r="K8" s="130"/>
      <c r="L8" s="56" t="s">
        <v>100</v>
      </c>
      <c r="M8" s="56" t="s">
        <v>193</v>
      </c>
    </row>
    <row r="9" spans="1:13" s="142" customFormat="1" ht="75.95" customHeight="1" x14ac:dyDescent="0.2">
      <c r="A9" s="56" t="s">
        <v>156</v>
      </c>
      <c r="B9" s="65"/>
      <c r="C9" s="66" t="s">
        <v>1074</v>
      </c>
      <c r="D9" s="56">
        <v>2010</v>
      </c>
      <c r="E9" s="56" t="s">
        <v>20</v>
      </c>
      <c r="F9" s="56"/>
      <c r="G9" s="27" t="s">
        <v>190</v>
      </c>
      <c r="H9" s="27" t="s">
        <v>48</v>
      </c>
      <c r="I9" s="130"/>
      <c r="J9" s="130"/>
      <c r="K9" s="130"/>
      <c r="L9" s="56"/>
      <c r="M9" s="56"/>
    </row>
  </sheetData>
  <autoFilter ref="A1:L1"/>
  <hyperlinks>
    <hyperlink ref="C4" r:id="rId1" display="The Land Trust. 2018. Port Sunlight River Park."/>
    <hyperlink ref="C3" r:id="rId2" display="Wolf, K.L., 2003. Public response to the urban forest in inner city business districts. Journal of Arboriculture, 29(3), pp. 117-126"/>
    <hyperlink ref="C5" r:id="rId3"/>
    <hyperlink ref="C7" r:id="rId4"/>
    <hyperlink ref="C8" r:id="rId5" display="Wolf, K.L., (2009). Strip malls, city trees, and community values. Arboriculture &amp; Urban Forestry, 35(1), pp. 33-40"/>
    <hyperlink ref="C9" r:id="rId6" display="Joye, Y., Willems, K,. Brengman, M. and Wolf, K., (2010). The effects of urban retail greenery on consumer experience: Reviewing the evidence from a restorative perspective. Urban Forestry &amp; Urban Greening, 9(1), pp. 57-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abSelected="1" topLeftCell="A4" zoomScale="70" zoomScaleNormal="70" workbookViewId="0">
      <selection activeCell="C12" sqref="C12"/>
    </sheetView>
  </sheetViews>
  <sheetFormatPr defaultRowHeight="15" x14ac:dyDescent="0.25"/>
  <cols>
    <col min="2" max="2" width="27.28515625" customWidth="1"/>
    <col min="3" max="3" width="23.85546875" customWidth="1"/>
    <col min="4" max="4" width="18.5703125" customWidth="1"/>
    <col min="5" max="5" width="19.7109375" customWidth="1"/>
  </cols>
  <sheetData>
    <row r="1" spans="2:5" s="294" customFormat="1" ht="33.75" customHeight="1" x14ac:dyDescent="0.25">
      <c r="B1" s="293" t="s">
        <v>1276</v>
      </c>
    </row>
    <row r="2" spans="2:5" s="1" customFormat="1" ht="210" customHeight="1" x14ac:dyDescent="0.2"/>
    <row r="3" spans="2:5" ht="15.75" thickBot="1" x14ac:dyDescent="0.3"/>
    <row r="4" spans="2:5" ht="38.25" thickBot="1" x14ac:dyDescent="0.3">
      <c r="B4" s="295" t="s">
        <v>3</v>
      </c>
      <c r="C4" s="296" t="s">
        <v>1277</v>
      </c>
      <c r="D4" s="296" t="s">
        <v>1278</v>
      </c>
      <c r="E4" s="297" t="s">
        <v>753</v>
      </c>
    </row>
    <row r="5" spans="2:5" ht="21" customHeight="1" thickBot="1" x14ac:dyDescent="0.3">
      <c r="B5" s="298" t="s">
        <v>745</v>
      </c>
      <c r="C5" s="299">
        <v>29</v>
      </c>
      <c r="D5" s="300">
        <f>SUM(C5/C17)</f>
        <v>9.1482649842271294E-2</v>
      </c>
      <c r="E5" s="301">
        <v>13</v>
      </c>
    </row>
    <row r="6" spans="2:5" ht="20.25" customHeight="1" thickBot="1" x14ac:dyDescent="0.3">
      <c r="B6" s="302" t="s">
        <v>4</v>
      </c>
      <c r="C6" s="303">
        <v>40</v>
      </c>
      <c r="D6" s="304">
        <f>SUM(C6/C17)</f>
        <v>0.12618296529968454</v>
      </c>
      <c r="E6" s="305">
        <v>12</v>
      </c>
    </row>
    <row r="7" spans="2:5" ht="21" customHeight="1" thickBot="1" x14ac:dyDescent="0.3">
      <c r="B7" s="302" t="s">
        <v>746</v>
      </c>
      <c r="C7" s="303">
        <v>22</v>
      </c>
      <c r="D7" s="300">
        <f>SUM(C7/C17)</f>
        <v>6.9400630914826497E-2</v>
      </c>
      <c r="E7" s="305">
        <v>4</v>
      </c>
    </row>
    <row r="8" spans="2:5" ht="20.25" customHeight="1" thickBot="1" x14ac:dyDescent="0.3">
      <c r="B8" s="306" t="s">
        <v>747</v>
      </c>
      <c r="C8" s="303">
        <v>19</v>
      </c>
      <c r="D8" s="300">
        <f>SUM(C8/C17)</f>
        <v>5.993690851735016E-2</v>
      </c>
      <c r="E8" s="305">
        <v>7</v>
      </c>
    </row>
    <row r="9" spans="2:5" ht="18.75" customHeight="1" thickBot="1" x14ac:dyDescent="0.3">
      <c r="B9" s="302" t="s">
        <v>624</v>
      </c>
      <c r="C9" s="303">
        <v>24</v>
      </c>
      <c r="D9" s="304">
        <f>SUM(C9/C17)</f>
        <v>7.5709779179810727E-2</v>
      </c>
      <c r="E9" s="305">
        <v>17</v>
      </c>
    </row>
    <row r="10" spans="2:5" ht="15" customHeight="1" x14ac:dyDescent="0.25">
      <c r="B10" s="302" t="s">
        <v>748</v>
      </c>
      <c r="C10" s="303">
        <v>17</v>
      </c>
      <c r="D10" s="300">
        <f>SUM(C10/C17)</f>
        <v>5.362776025236593E-2</v>
      </c>
      <c r="E10" s="305">
        <v>5</v>
      </c>
    </row>
    <row r="11" spans="2:5" ht="15" customHeight="1" x14ac:dyDescent="0.25">
      <c r="B11" s="307" t="s">
        <v>1279</v>
      </c>
      <c r="C11" s="303">
        <v>77</v>
      </c>
      <c r="D11" s="300">
        <f>SUM(C11/C17)</f>
        <v>0.24290220820189273</v>
      </c>
      <c r="E11" s="305">
        <v>52</v>
      </c>
    </row>
    <row r="12" spans="2:5" ht="15" customHeight="1" thickBot="1" x14ac:dyDescent="0.3">
      <c r="B12" s="307" t="s">
        <v>1280</v>
      </c>
      <c r="C12" s="303">
        <v>9</v>
      </c>
      <c r="D12" s="304">
        <f>SUM(C12/C17)</f>
        <v>2.8391167192429023E-2</v>
      </c>
      <c r="E12" s="305">
        <v>7</v>
      </c>
    </row>
    <row r="13" spans="2:5" ht="15" customHeight="1" thickBot="1" x14ac:dyDescent="0.3">
      <c r="B13" s="302" t="s">
        <v>759</v>
      </c>
      <c r="C13" s="303">
        <v>33</v>
      </c>
      <c r="D13" s="300">
        <f>SUM(C13/C17)</f>
        <v>0.10410094637223975</v>
      </c>
      <c r="E13" s="305">
        <v>14</v>
      </c>
    </row>
    <row r="14" spans="2:5" ht="16.5" thickBot="1" x14ac:dyDescent="0.3">
      <c r="B14" s="308" t="s">
        <v>10</v>
      </c>
      <c r="C14" s="303">
        <v>29</v>
      </c>
      <c r="D14" s="300">
        <f>SUM(C14/C17)</f>
        <v>9.1482649842271294E-2</v>
      </c>
      <c r="E14" s="305">
        <v>20</v>
      </c>
    </row>
    <row r="15" spans="2:5" ht="16.5" thickBot="1" x14ac:dyDescent="0.3">
      <c r="B15" s="308" t="s">
        <v>5</v>
      </c>
      <c r="C15" s="303">
        <v>11</v>
      </c>
      <c r="D15" s="304">
        <f>SUM(C15/C17)</f>
        <v>3.4700315457413249E-2</v>
      </c>
      <c r="E15" s="305">
        <v>5</v>
      </c>
    </row>
    <row r="16" spans="2:5" ht="56.25" customHeight="1" thickBot="1" x14ac:dyDescent="0.3">
      <c r="B16" s="302" t="s">
        <v>11</v>
      </c>
      <c r="C16" s="303">
        <v>7</v>
      </c>
      <c r="D16" s="300">
        <f>SUM(C16/C17)</f>
        <v>2.2082018927444796E-2</v>
      </c>
      <c r="E16" s="305">
        <v>7</v>
      </c>
    </row>
    <row r="17" spans="2:5" ht="19.5" thickBot="1" x14ac:dyDescent="0.3">
      <c r="B17" s="295" t="s">
        <v>1281</v>
      </c>
      <c r="C17" s="309">
        <f>SUM(C5:C16)</f>
        <v>317</v>
      </c>
      <c r="D17" s="300"/>
      <c r="E17" s="310">
        <f>SUM(E5:E16)</f>
        <v>163</v>
      </c>
    </row>
  </sheetData>
  <hyperlinks>
    <hyperlink ref="B8" location="'Water Quality'!A1" display="Water Quality"/>
    <hyperlink ref="B16" location="'Local economic growth'!A1" display="Local economic growth"/>
    <hyperlink ref="B15" location="Biodiversity!A1" display="Biodiversity"/>
    <hyperlink ref="B13" location="'Land and Property Values'!A1" display="Land and Property "/>
    <hyperlink ref="B12" location="'Noise Attenuation'!A1" display="Noise"/>
    <hyperlink ref="B11" location="Health!A1" display="Health and Wellbeing"/>
    <hyperlink ref="B10" location="'Energy Use'!A1" display="Energy Use"/>
    <hyperlink ref="B9" location="UHI!A1" display="Heat"/>
    <hyperlink ref="B7" location="' Water Quantity'!A1" display="Water Quantity"/>
    <hyperlink ref="B6" location="Carbon!A1" display="Carbon"/>
    <hyperlink ref="B5" location="'Air Quality'!A1" display="Air quality"/>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B34" zoomScale="80" zoomScaleNormal="80" workbookViewId="0">
      <selection activeCell="E29" sqref="E29"/>
    </sheetView>
  </sheetViews>
  <sheetFormatPr defaultColWidth="9.140625" defaultRowHeight="12.75" x14ac:dyDescent="0.25"/>
  <cols>
    <col min="1" max="1" width="9.140625" style="2"/>
    <col min="2" max="2" width="17.140625" style="2" customWidth="1"/>
    <col min="3" max="3" width="11.42578125" style="2" customWidth="1"/>
    <col min="4" max="4" width="17.42578125" style="3" customWidth="1"/>
    <col min="5" max="5" width="20.42578125" style="4" customWidth="1"/>
    <col min="6" max="6" width="23.42578125" style="5" customWidth="1"/>
    <col min="7" max="7" width="38.85546875" style="6" customWidth="1"/>
    <col min="8" max="8" width="19.42578125" style="2" customWidth="1"/>
    <col min="9" max="16384" width="9.140625" style="2"/>
  </cols>
  <sheetData>
    <row r="1" spans="2:12" ht="32.25" customHeight="1" x14ac:dyDescent="0.25">
      <c r="B1" s="293" t="s">
        <v>1276</v>
      </c>
    </row>
    <row r="2" spans="2:12" ht="219.75" customHeight="1" thickBot="1" x14ac:dyDescent="0.3"/>
    <row r="3" spans="2:12" ht="58.5" customHeight="1" thickBot="1" x14ac:dyDescent="0.3">
      <c r="B3" s="13" t="s">
        <v>3</v>
      </c>
      <c r="C3" s="14" t="s">
        <v>753</v>
      </c>
      <c r="D3" s="15" t="s">
        <v>21</v>
      </c>
      <c r="E3" s="14" t="s">
        <v>754</v>
      </c>
      <c r="F3" s="14" t="s">
        <v>0</v>
      </c>
      <c r="G3" s="16" t="s">
        <v>659</v>
      </c>
      <c r="I3" s="2" t="s">
        <v>1264</v>
      </c>
      <c r="J3" s="7"/>
      <c r="K3" s="8"/>
      <c r="L3" s="2" t="s">
        <v>1265</v>
      </c>
    </row>
    <row r="4" spans="2:12" ht="48" customHeight="1" thickBot="1" x14ac:dyDescent="0.3">
      <c r="B4" s="325" t="s">
        <v>745</v>
      </c>
      <c r="C4" s="334">
        <v>13</v>
      </c>
      <c r="D4" s="17" t="s">
        <v>741</v>
      </c>
      <c r="E4" s="18" t="s">
        <v>1237</v>
      </c>
      <c r="F4" s="19" t="s">
        <v>1239</v>
      </c>
      <c r="G4" s="20" t="s">
        <v>715</v>
      </c>
      <c r="J4" s="7"/>
      <c r="K4" s="8"/>
    </row>
    <row r="5" spans="2:12" ht="47.45" customHeight="1" x14ac:dyDescent="0.25">
      <c r="B5" s="326"/>
      <c r="C5" s="335"/>
      <c r="D5" s="282" t="s">
        <v>1241</v>
      </c>
      <c r="E5" s="283">
        <v>5.2999999999999999E-2</v>
      </c>
      <c r="F5" s="19" t="s">
        <v>1240</v>
      </c>
      <c r="G5" s="115" t="s">
        <v>1238</v>
      </c>
      <c r="J5" s="7"/>
      <c r="K5" s="8"/>
    </row>
    <row r="6" spans="2:12" ht="51" customHeight="1" x14ac:dyDescent="0.25">
      <c r="B6" s="326"/>
      <c r="C6" s="335"/>
      <c r="D6" s="328" t="s">
        <v>742</v>
      </c>
      <c r="E6" s="21" t="s">
        <v>1236</v>
      </c>
      <c r="F6" s="22" t="s">
        <v>743</v>
      </c>
      <c r="G6" s="23" t="s">
        <v>716</v>
      </c>
      <c r="J6" s="9"/>
      <c r="K6" s="8"/>
    </row>
    <row r="7" spans="2:12" ht="47.45" customHeight="1" thickBot="1" x14ac:dyDescent="0.3">
      <c r="B7" s="327"/>
      <c r="C7" s="336"/>
      <c r="D7" s="329"/>
      <c r="E7" s="281" t="s">
        <v>1282</v>
      </c>
      <c r="F7" s="24" t="s">
        <v>1285</v>
      </c>
      <c r="G7" s="25" t="s">
        <v>676</v>
      </c>
      <c r="J7" s="10"/>
      <c r="K7" s="8"/>
    </row>
    <row r="8" spans="2:12" ht="33" x14ac:dyDescent="0.2">
      <c r="B8" s="325" t="s">
        <v>4</v>
      </c>
      <c r="C8" s="334">
        <v>12</v>
      </c>
      <c r="D8" s="59" t="s">
        <v>371</v>
      </c>
      <c r="E8" s="26" t="s">
        <v>1284</v>
      </c>
      <c r="F8" s="19" t="s">
        <v>744</v>
      </c>
      <c r="G8" s="337" t="s">
        <v>1242</v>
      </c>
      <c r="J8" s="10"/>
      <c r="K8" s="8"/>
    </row>
    <row r="9" spans="2:12" ht="30" x14ac:dyDescent="0.25">
      <c r="B9" s="326"/>
      <c r="C9" s="335"/>
      <c r="D9" s="27" t="s">
        <v>677</v>
      </c>
      <c r="E9" s="28" t="s">
        <v>1283</v>
      </c>
      <c r="F9" s="22" t="s">
        <v>1243</v>
      </c>
      <c r="G9" s="338"/>
      <c r="J9" s="10"/>
      <c r="K9" s="8"/>
    </row>
    <row r="10" spans="2:12" ht="30.75" thickBot="1" x14ac:dyDescent="0.3">
      <c r="B10" s="327"/>
      <c r="C10" s="336"/>
      <c r="D10" s="29" t="s">
        <v>678</v>
      </c>
      <c r="E10" s="30" t="s">
        <v>1286</v>
      </c>
      <c r="F10" s="24" t="s">
        <v>1243</v>
      </c>
      <c r="G10" s="339"/>
      <c r="J10" s="8"/>
      <c r="K10" s="8"/>
    </row>
    <row r="11" spans="2:12" ht="48" x14ac:dyDescent="0.25">
      <c r="B11" s="330" t="s">
        <v>746</v>
      </c>
      <c r="C11" s="334">
        <v>4</v>
      </c>
      <c r="D11" s="346" t="s">
        <v>1246</v>
      </c>
      <c r="E11" s="31" t="s">
        <v>1288</v>
      </c>
      <c r="F11" s="19" t="s">
        <v>755</v>
      </c>
      <c r="G11" s="341" t="s">
        <v>708</v>
      </c>
      <c r="J11" s="8"/>
      <c r="K11" s="8"/>
    </row>
    <row r="12" spans="2:12" ht="63.75" thickBot="1" x14ac:dyDescent="0.3">
      <c r="B12" s="340"/>
      <c r="C12" s="335"/>
      <c r="D12" s="347"/>
      <c r="E12" s="28" t="s">
        <v>1287</v>
      </c>
      <c r="F12" s="22" t="s">
        <v>756</v>
      </c>
      <c r="G12" s="342"/>
    </row>
    <row r="13" spans="2:12" ht="60.75" thickBot="1" x14ac:dyDescent="0.3">
      <c r="B13" s="340"/>
      <c r="C13" s="335"/>
      <c r="D13" s="348"/>
      <c r="E13" s="32" t="s">
        <v>1289</v>
      </c>
      <c r="F13" s="22" t="s">
        <v>1251</v>
      </c>
      <c r="G13" s="33" t="s">
        <v>713</v>
      </c>
    </row>
    <row r="14" spans="2:12" ht="45.75" thickBot="1" x14ac:dyDescent="0.3">
      <c r="B14" s="331"/>
      <c r="C14" s="336"/>
      <c r="D14" s="29" t="s">
        <v>679</v>
      </c>
      <c r="E14" s="30" t="s">
        <v>1250</v>
      </c>
      <c r="F14" s="24" t="s">
        <v>1249</v>
      </c>
      <c r="G14" s="25" t="s">
        <v>709</v>
      </c>
    </row>
    <row r="15" spans="2:12" ht="60" x14ac:dyDescent="0.25">
      <c r="B15" s="325" t="s">
        <v>747</v>
      </c>
      <c r="C15" s="334">
        <v>7</v>
      </c>
      <c r="D15" s="34" t="s">
        <v>370</v>
      </c>
      <c r="E15" s="35" t="s">
        <v>1252</v>
      </c>
      <c r="F15" s="19" t="s">
        <v>680</v>
      </c>
      <c r="G15" s="20" t="s">
        <v>714</v>
      </c>
    </row>
    <row r="16" spans="2:12" ht="45" x14ac:dyDescent="0.25">
      <c r="B16" s="326"/>
      <c r="C16" s="335"/>
      <c r="D16" s="36" t="s">
        <v>662</v>
      </c>
      <c r="E16" s="28" t="s">
        <v>681</v>
      </c>
      <c r="F16" s="22" t="s">
        <v>682</v>
      </c>
      <c r="G16" s="343" t="s">
        <v>1253</v>
      </c>
    </row>
    <row r="17" spans="2:7" ht="45" x14ac:dyDescent="0.25">
      <c r="B17" s="326"/>
      <c r="C17" s="335"/>
      <c r="D17" s="36" t="s">
        <v>382</v>
      </c>
      <c r="E17" s="28" t="s">
        <v>683</v>
      </c>
      <c r="F17" s="27" t="s">
        <v>705</v>
      </c>
      <c r="G17" s="344"/>
    </row>
    <row r="18" spans="2:7" ht="45.75" thickBot="1" x14ac:dyDescent="0.3">
      <c r="B18" s="327"/>
      <c r="C18" s="336"/>
      <c r="D18" s="37" t="s">
        <v>383</v>
      </c>
      <c r="E18" s="30" t="s">
        <v>684</v>
      </c>
      <c r="F18" s="29" t="s">
        <v>706</v>
      </c>
      <c r="G18" s="345"/>
    </row>
    <row r="19" spans="2:7" ht="48.95" customHeight="1" x14ac:dyDescent="0.25">
      <c r="B19" s="325" t="s">
        <v>624</v>
      </c>
      <c r="C19" s="334">
        <v>17</v>
      </c>
      <c r="D19" s="34" t="s">
        <v>685</v>
      </c>
      <c r="E19" s="38" t="s">
        <v>1290</v>
      </c>
      <c r="F19" s="17" t="s">
        <v>757</v>
      </c>
      <c r="G19" s="20" t="s">
        <v>686</v>
      </c>
    </row>
    <row r="20" spans="2:7" ht="48.95" customHeight="1" thickBot="1" x14ac:dyDescent="0.3">
      <c r="B20" s="327"/>
      <c r="C20" s="336"/>
      <c r="D20" s="37" t="s">
        <v>687</v>
      </c>
      <c r="E20" s="39" t="s">
        <v>1254</v>
      </c>
      <c r="F20" s="29" t="s">
        <v>758</v>
      </c>
      <c r="G20" s="114" t="s">
        <v>1255</v>
      </c>
    </row>
    <row r="21" spans="2:7" ht="45" x14ac:dyDescent="0.25">
      <c r="B21" s="330" t="s">
        <v>748</v>
      </c>
      <c r="C21" s="352">
        <v>5</v>
      </c>
      <c r="D21" s="332" t="s">
        <v>333</v>
      </c>
      <c r="E21" s="284" t="s">
        <v>1256</v>
      </c>
      <c r="F21" s="17" t="s">
        <v>688</v>
      </c>
      <c r="G21" s="357" t="s">
        <v>689</v>
      </c>
    </row>
    <row r="22" spans="2:7" ht="45.75" thickBot="1" x14ac:dyDescent="0.3">
      <c r="B22" s="331"/>
      <c r="C22" s="353"/>
      <c r="D22" s="333"/>
      <c r="E22" s="30" t="s">
        <v>1291</v>
      </c>
      <c r="F22" s="29" t="s">
        <v>690</v>
      </c>
      <c r="G22" s="358"/>
    </row>
    <row r="23" spans="2:7" ht="30" x14ac:dyDescent="0.25">
      <c r="B23" s="349" t="s">
        <v>749</v>
      </c>
      <c r="C23" s="334">
        <v>52</v>
      </c>
      <c r="D23" s="34" t="s">
        <v>334</v>
      </c>
      <c r="E23" s="284" t="s">
        <v>698</v>
      </c>
      <c r="F23" s="284" t="s">
        <v>698</v>
      </c>
      <c r="G23" s="341" t="s">
        <v>1259</v>
      </c>
    </row>
    <row r="24" spans="2:7" ht="30.75" thickBot="1" x14ac:dyDescent="0.3">
      <c r="B24" s="359"/>
      <c r="C24" s="336"/>
      <c r="D24" s="37" t="s">
        <v>752</v>
      </c>
      <c r="E24" s="285" t="s">
        <v>698</v>
      </c>
      <c r="F24" s="285" t="s">
        <v>698</v>
      </c>
      <c r="G24" s="345"/>
    </row>
    <row r="25" spans="2:7" ht="60.75" thickBot="1" x14ac:dyDescent="0.3">
      <c r="B25" s="58" t="s">
        <v>750</v>
      </c>
      <c r="C25" s="41">
        <v>7</v>
      </c>
      <c r="D25" s="43" t="s">
        <v>707</v>
      </c>
      <c r="E25" s="42" t="s">
        <v>1257</v>
      </c>
      <c r="F25" s="43" t="s">
        <v>335</v>
      </c>
      <c r="G25" s="33" t="s">
        <v>1258</v>
      </c>
    </row>
    <row r="26" spans="2:7" ht="60" x14ac:dyDescent="0.25">
      <c r="B26" s="349" t="s">
        <v>759</v>
      </c>
      <c r="C26" s="352">
        <v>14</v>
      </c>
      <c r="D26" s="34" t="s">
        <v>691</v>
      </c>
      <c r="E26" s="44" t="s">
        <v>1292</v>
      </c>
      <c r="F26" s="17" t="s">
        <v>692</v>
      </c>
      <c r="G26" s="20" t="s">
        <v>1260</v>
      </c>
    </row>
    <row r="27" spans="2:7" ht="60" x14ac:dyDescent="0.25">
      <c r="B27" s="350"/>
      <c r="C27" s="354"/>
      <c r="D27" s="36" t="s">
        <v>693</v>
      </c>
      <c r="E27" s="45" t="s">
        <v>1293</v>
      </c>
      <c r="F27" s="27" t="s">
        <v>692</v>
      </c>
      <c r="G27" s="23" t="s">
        <v>1261</v>
      </c>
    </row>
    <row r="28" spans="2:7" ht="60" x14ac:dyDescent="0.25">
      <c r="B28" s="350"/>
      <c r="C28" s="354"/>
      <c r="D28" s="36" t="s">
        <v>694</v>
      </c>
      <c r="E28" s="46">
        <v>0.01</v>
      </c>
      <c r="F28" s="27" t="s">
        <v>695</v>
      </c>
      <c r="G28" s="23" t="s">
        <v>710</v>
      </c>
    </row>
    <row r="29" spans="2:7" ht="60.75" thickBot="1" x14ac:dyDescent="0.3">
      <c r="B29" s="351"/>
      <c r="C29" s="353"/>
      <c r="D29" s="47" t="s">
        <v>696</v>
      </c>
      <c r="E29" s="48" t="s">
        <v>1263</v>
      </c>
      <c r="F29" s="116" t="s">
        <v>697</v>
      </c>
      <c r="G29" s="23" t="s">
        <v>711</v>
      </c>
    </row>
    <row r="30" spans="2:7" ht="90.75" thickBot="1" x14ac:dyDescent="0.3">
      <c r="B30" s="40" t="s">
        <v>5</v>
      </c>
      <c r="C30" s="41">
        <v>5</v>
      </c>
      <c r="D30" s="49" t="s">
        <v>5</v>
      </c>
      <c r="E30" s="288" t="s">
        <v>698</v>
      </c>
      <c r="F30" s="289" t="s">
        <v>48</v>
      </c>
      <c r="G30" s="33" t="s">
        <v>751</v>
      </c>
    </row>
    <row r="31" spans="2:7" ht="105.75" thickBot="1" x14ac:dyDescent="0.3">
      <c r="B31" s="325" t="s">
        <v>10</v>
      </c>
      <c r="C31" s="334">
        <v>20</v>
      </c>
      <c r="D31" s="49" t="s">
        <v>760</v>
      </c>
      <c r="E31" s="50" t="s">
        <v>1252</v>
      </c>
      <c r="F31" s="51" t="s">
        <v>275</v>
      </c>
      <c r="G31" s="341" t="s">
        <v>710</v>
      </c>
    </row>
    <row r="32" spans="2:7" ht="60.75" thickBot="1" x14ac:dyDescent="0.3">
      <c r="B32" s="326"/>
      <c r="C32" s="335"/>
      <c r="D32" s="355" t="s">
        <v>592</v>
      </c>
      <c r="E32" s="287" t="s">
        <v>1268</v>
      </c>
      <c r="F32" s="52" t="s">
        <v>1267</v>
      </c>
      <c r="G32" s="344"/>
    </row>
    <row r="33" spans="2:7" ht="75.75" thickBot="1" x14ac:dyDescent="0.3">
      <c r="B33" s="326"/>
      <c r="C33" s="336"/>
      <c r="D33" s="356"/>
      <c r="E33" s="287" t="s">
        <v>1269</v>
      </c>
      <c r="F33" s="52" t="s">
        <v>1266</v>
      </c>
      <c r="G33" s="345"/>
    </row>
    <row r="34" spans="2:7" ht="60" x14ac:dyDescent="0.25">
      <c r="B34" s="330" t="s">
        <v>11</v>
      </c>
      <c r="C34" s="334">
        <v>7</v>
      </c>
      <c r="D34" s="53" t="s">
        <v>700</v>
      </c>
      <c r="E34" s="54" t="s">
        <v>1272</v>
      </c>
      <c r="F34" s="17" t="s">
        <v>702</v>
      </c>
      <c r="G34" s="341" t="s">
        <v>712</v>
      </c>
    </row>
    <row r="35" spans="2:7" ht="60" x14ac:dyDescent="0.25">
      <c r="B35" s="340"/>
      <c r="C35" s="335"/>
      <c r="D35" s="27" t="s">
        <v>703</v>
      </c>
      <c r="E35" s="55" t="s">
        <v>1273</v>
      </c>
      <c r="F35" s="56" t="s">
        <v>612</v>
      </c>
      <c r="G35" s="344"/>
    </row>
    <row r="36" spans="2:7" ht="75.75" thickBot="1" x14ac:dyDescent="0.3">
      <c r="B36" s="331"/>
      <c r="C36" s="336"/>
      <c r="D36" s="29" t="s">
        <v>704</v>
      </c>
      <c r="E36" s="57" t="s">
        <v>1274</v>
      </c>
      <c r="F36" s="29" t="s">
        <v>701</v>
      </c>
      <c r="G36" s="345"/>
    </row>
  </sheetData>
  <mergeCells count="31">
    <mergeCell ref="B31:B33"/>
    <mergeCell ref="B34:B36"/>
    <mergeCell ref="B26:B29"/>
    <mergeCell ref="G23:G24"/>
    <mergeCell ref="C21:C22"/>
    <mergeCell ref="C23:C24"/>
    <mergeCell ref="C26:C29"/>
    <mergeCell ref="C34:C36"/>
    <mergeCell ref="C31:C33"/>
    <mergeCell ref="D32:D33"/>
    <mergeCell ref="G31:G33"/>
    <mergeCell ref="G34:G36"/>
    <mergeCell ref="G21:G22"/>
    <mergeCell ref="B23:B24"/>
    <mergeCell ref="G8:G10"/>
    <mergeCell ref="B11:B14"/>
    <mergeCell ref="G11:G12"/>
    <mergeCell ref="B15:B18"/>
    <mergeCell ref="G16:G18"/>
    <mergeCell ref="C8:C10"/>
    <mergeCell ref="C11:C14"/>
    <mergeCell ref="C15:C18"/>
    <mergeCell ref="D11:D13"/>
    <mergeCell ref="B4:B7"/>
    <mergeCell ref="D6:D7"/>
    <mergeCell ref="B8:B10"/>
    <mergeCell ref="B21:B22"/>
    <mergeCell ref="D21:D22"/>
    <mergeCell ref="C4:C7"/>
    <mergeCell ref="C19:C20"/>
    <mergeCell ref="B19:B20"/>
  </mergeCells>
  <hyperlinks>
    <hyperlink ref="B4:B6" location="'Air Quality'!A1" display="Air Quality"/>
    <hyperlink ref="B8:B9" location="Carbon!A1" display="Carbon"/>
    <hyperlink ref="B11:B14" location="' Water Quantity'!A1" display="Water Quantity"/>
    <hyperlink ref="B15" location="'Water Quality'!A1" display="Water Quality"/>
    <hyperlink ref="B19" location="Temperature!A1" display="Temperature"/>
    <hyperlink ref="B21:B22" location="'Energy Use'!A1" display="Energy Use"/>
    <hyperlink ref="B23:B24" location="Health!A1" display="Health and Wellbeing"/>
    <hyperlink ref="B25" location="'Noise Attenuation'!A1" display="Noise Attenuation"/>
    <hyperlink ref="B26" location="'Land and Property Values'!A1" display="Land and Property Value"/>
    <hyperlink ref="B30" location="Biodiversity!A1" display="Biodiversity"/>
    <hyperlink ref="B34" location="'Local economic growth'!A1" display="Local economic growth"/>
    <hyperlink ref="B31" location="Amenity!A1" display="Amenity"/>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28"/>
  <sheetViews>
    <sheetView zoomScale="70" zoomScaleNormal="70" workbookViewId="0">
      <pane ySplit="1" topLeftCell="A2" activePane="bottomLeft" state="frozen"/>
      <selection pane="bottomLeft" activeCell="C1" sqref="C1"/>
    </sheetView>
  </sheetViews>
  <sheetFormatPr defaultColWidth="8.7109375" defaultRowHeight="15" x14ac:dyDescent="0.25"/>
  <cols>
    <col min="1" max="1" width="19.28515625" style="63" customWidth="1"/>
    <col min="2" max="2" width="25.28515625" style="75" customWidth="1"/>
    <col min="3" max="3" width="75.85546875" style="75" customWidth="1"/>
    <col min="4" max="4" width="13.28515625" style="63" customWidth="1"/>
    <col min="5" max="5" width="25.7109375" style="63" customWidth="1"/>
    <col min="6" max="6" width="72.7109375" style="75" customWidth="1"/>
    <col min="7" max="7" width="45.7109375" style="75" customWidth="1"/>
    <col min="8" max="8" width="20.140625" style="75" customWidth="1"/>
    <col min="9" max="10" width="21" style="63" customWidth="1"/>
    <col min="11" max="11" width="23.28515625" style="63" customWidth="1"/>
    <col min="12" max="12" width="29.7109375" style="64" customWidth="1"/>
    <col min="13" max="13" width="155.85546875" style="75" customWidth="1"/>
    <col min="14" max="16384" width="8.7109375" style="63"/>
  </cols>
  <sheetData>
    <row r="1" spans="1:13" s="62" customFormat="1" ht="31.5" x14ac:dyDescent="0.25">
      <c r="A1" s="169" t="s">
        <v>19</v>
      </c>
      <c r="B1" s="170" t="s">
        <v>337</v>
      </c>
      <c r="C1" s="171" t="s">
        <v>775</v>
      </c>
      <c r="D1" s="171" t="s">
        <v>776</v>
      </c>
      <c r="E1" s="171" t="s">
        <v>777</v>
      </c>
      <c r="F1" s="171" t="s">
        <v>14</v>
      </c>
      <c r="G1" s="171" t="s">
        <v>9</v>
      </c>
      <c r="H1" s="171" t="s">
        <v>7</v>
      </c>
      <c r="I1" s="171" t="s">
        <v>13</v>
      </c>
      <c r="J1" s="172" t="s">
        <v>778</v>
      </c>
      <c r="K1" s="172" t="s">
        <v>7</v>
      </c>
      <c r="L1" s="171" t="s">
        <v>340</v>
      </c>
      <c r="M1" s="173" t="s">
        <v>779</v>
      </c>
    </row>
    <row r="2" spans="1:13" s="153" customFormat="1" ht="123.75" customHeight="1" thickBot="1" x14ac:dyDescent="0.3">
      <c r="A2" s="174" t="s">
        <v>344</v>
      </c>
      <c r="B2" s="175" t="s">
        <v>341</v>
      </c>
      <c r="C2" s="175" t="s">
        <v>781</v>
      </c>
      <c r="D2" s="175" t="s">
        <v>8</v>
      </c>
      <c r="E2" s="175" t="s">
        <v>774</v>
      </c>
      <c r="F2" s="175" t="s">
        <v>780</v>
      </c>
      <c r="G2" s="175" t="s">
        <v>342</v>
      </c>
      <c r="H2" s="175" t="s">
        <v>782</v>
      </c>
      <c r="I2" s="175" t="s">
        <v>343</v>
      </c>
      <c r="J2" s="175" t="s">
        <v>1</v>
      </c>
      <c r="K2" s="175" t="s">
        <v>783</v>
      </c>
      <c r="L2" s="175" t="s">
        <v>784</v>
      </c>
      <c r="M2" s="176" t="s">
        <v>16</v>
      </c>
    </row>
    <row r="3" spans="1:13" ht="18.75" x14ac:dyDescent="0.25">
      <c r="A3" s="177" t="s">
        <v>761</v>
      </c>
      <c r="B3" s="167"/>
      <c r="C3" s="167"/>
      <c r="D3" s="167"/>
      <c r="E3" s="167"/>
      <c r="F3" s="167"/>
      <c r="G3" s="167"/>
      <c r="H3" s="167"/>
      <c r="I3" s="167"/>
      <c r="J3" s="167"/>
      <c r="K3" s="167"/>
      <c r="L3" s="168"/>
      <c r="M3" s="178"/>
    </row>
    <row r="4" spans="1:13" ht="105" x14ac:dyDescent="0.25">
      <c r="A4" s="185" t="s">
        <v>29</v>
      </c>
      <c r="B4" s="65" t="s">
        <v>489</v>
      </c>
      <c r="C4" s="66" t="s">
        <v>1146</v>
      </c>
      <c r="D4" s="64">
        <v>2011</v>
      </c>
      <c r="E4" s="64" t="s">
        <v>999</v>
      </c>
      <c r="F4" s="56" t="s">
        <v>1140</v>
      </c>
      <c r="G4" s="158">
        <v>2.5999999999999999E-2</v>
      </c>
      <c r="H4" s="27" t="s">
        <v>762</v>
      </c>
      <c r="I4" s="64"/>
      <c r="J4" s="64"/>
      <c r="K4" s="64"/>
      <c r="L4" s="64" t="s">
        <v>354</v>
      </c>
      <c r="M4" s="180" t="s">
        <v>492</v>
      </c>
    </row>
    <row r="5" spans="1:13" ht="105" x14ac:dyDescent="0.25">
      <c r="A5" s="185" t="s">
        <v>248</v>
      </c>
      <c r="B5" s="65" t="s">
        <v>489</v>
      </c>
      <c r="C5" s="66" t="s">
        <v>1146</v>
      </c>
      <c r="D5" s="64">
        <v>2011</v>
      </c>
      <c r="E5" s="64" t="s">
        <v>999</v>
      </c>
      <c r="F5" s="56" t="s">
        <v>1140</v>
      </c>
      <c r="G5" s="124">
        <v>0.1</v>
      </c>
      <c r="H5" s="27" t="s">
        <v>763</v>
      </c>
      <c r="I5" s="64"/>
      <c r="J5" s="64"/>
      <c r="K5" s="64"/>
      <c r="L5" s="64" t="s">
        <v>354</v>
      </c>
      <c r="M5" s="180" t="s">
        <v>492</v>
      </c>
    </row>
    <row r="6" spans="1:13" s="70" customFormat="1" ht="45" x14ac:dyDescent="0.25">
      <c r="A6" s="185" t="s">
        <v>29</v>
      </c>
      <c r="B6" s="67" t="s">
        <v>491</v>
      </c>
      <c r="C6" s="66" t="s">
        <v>1150</v>
      </c>
      <c r="D6" s="69">
        <v>2010</v>
      </c>
      <c r="E6" s="64" t="s">
        <v>999</v>
      </c>
      <c r="F6" s="68"/>
      <c r="G6" s="159" t="s">
        <v>459</v>
      </c>
      <c r="H6" s="126" t="s">
        <v>938</v>
      </c>
      <c r="I6" s="69"/>
      <c r="J6" s="69"/>
      <c r="K6" s="69"/>
      <c r="L6" s="69" t="s">
        <v>461</v>
      </c>
      <c r="M6" s="195" t="s">
        <v>493</v>
      </c>
    </row>
    <row r="7" spans="1:13" ht="79.5" x14ac:dyDescent="0.25">
      <c r="A7" s="185" t="s">
        <v>41</v>
      </c>
      <c r="B7" s="65" t="s">
        <v>490</v>
      </c>
      <c r="C7" s="66" t="s">
        <v>451</v>
      </c>
      <c r="D7" s="69">
        <v>2018</v>
      </c>
      <c r="E7" s="69" t="s">
        <v>998</v>
      </c>
      <c r="F7" s="56" t="s">
        <v>452</v>
      </c>
      <c r="G7" s="126" t="s">
        <v>764</v>
      </c>
      <c r="H7" s="27" t="s">
        <v>48</v>
      </c>
      <c r="I7" s="64"/>
      <c r="J7" s="64"/>
      <c r="K7" s="64"/>
      <c r="L7" s="64" t="s">
        <v>391</v>
      </c>
      <c r="M7" s="180" t="s">
        <v>458</v>
      </c>
    </row>
    <row r="8" spans="1:13" ht="75" x14ac:dyDescent="0.25">
      <c r="A8" s="185" t="s">
        <v>41</v>
      </c>
      <c r="B8" s="65" t="s">
        <v>171</v>
      </c>
      <c r="C8" s="66" t="s">
        <v>1149</v>
      </c>
      <c r="D8" s="64">
        <v>2017</v>
      </c>
      <c r="E8" s="64" t="s">
        <v>999</v>
      </c>
      <c r="F8" s="56" t="s">
        <v>1141</v>
      </c>
      <c r="G8" s="27" t="s">
        <v>765</v>
      </c>
      <c r="H8" s="27" t="s">
        <v>48</v>
      </c>
      <c r="I8" s="64"/>
      <c r="J8" s="64"/>
      <c r="K8" s="64"/>
      <c r="L8" s="64" t="s">
        <v>424</v>
      </c>
      <c r="M8" s="180" t="s">
        <v>460</v>
      </c>
    </row>
    <row r="9" spans="1:13" ht="75" x14ac:dyDescent="0.25">
      <c r="A9" s="185" t="s">
        <v>41</v>
      </c>
      <c r="B9" s="65" t="s">
        <v>171</v>
      </c>
      <c r="C9" s="66" t="s">
        <v>1149</v>
      </c>
      <c r="D9" s="64">
        <v>2017</v>
      </c>
      <c r="E9" s="64" t="s">
        <v>999</v>
      </c>
      <c r="F9" s="56" t="s">
        <v>1141</v>
      </c>
      <c r="G9" s="27" t="s">
        <v>766</v>
      </c>
      <c r="H9" s="27" t="s">
        <v>48</v>
      </c>
      <c r="I9" s="64"/>
      <c r="J9" s="64"/>
      <c r="K9" s="64"/>
      <c r="L9" s="64" t="s">
        <v>424</v>
      </c>
      <c r="M9" s="180" t="s">
        <v>460</v>
      </c>
    </row>
    <row r="10" spans="1:13" ht="15.75" x14ac:dyDescent="0.25">
      <c r="A10" s="182" t="s">
        <v>463</v>
      </c>
      <c r="B10" s="112"/>
      <c r="C10" s="112"/>
      <c r="D10" s="112"/>
      <c r="E10" s="112"/>
      <c r="F10" s="112"/>
      <c r="G10" s="112"/>
      <c r="H10" s="112"/>
      <c r="I10" s="112"/>
      <c r="J10" s="112"/>
      <c r="K10" s="112"/>
      <c r="L10" s="113"/>
      <c r="M10" s="202"/>
    </row>
    <row r="11" spans="1:13" ht="105" x14ac:dyDescent="0.25">
      <c r="A11" s="185" t="s">
        <v>29</v>
      </c>
      <c r="B11" s="56" t="s">
        <v>767</v>
      </c>
      <c r="C11" s="66" t="s">
        <v>1146</v>
      </c>
      <c r="D11" s="64">
        <v>2011</v>
      </c>
      <c r="E11" s="64" t="s">
        <v>999</v>
      </c>
      <c r="F11" s="56" t="s">
        <v>1140</v>
      </c>
      <c r="G11" s="160">
        <v>9.0999999999999998E-2</v>
      </c>
      <c r="H11" s="36" t="s">
        <v>717</v>
      </c>
      <c r="I11" s="64"/>
      <c r="J11" s="64"/>
      <c r="K11" s="64"/>
      <c r="L11" s="64" t="s">
        <v>354</v>
      </c>
      <c r="M11" s="180" t="s">
        <v>785</v>
      </c>
    </row>
    <row r="12" spans="1:13" ht="93" x14ac:dyDescent="0.25">
      <c r="A12" s="185" t="s">
        <v>29</v>
      </c>
      <c r="B12" s="56" t="s">
        <v>767</v>
      </c>
      <c r="C12" s="66" t="s">
        <v>1146</v>
      </c>
      <c r="D12" s="64">
        <v>2011</v>
      </c>
      <c r="E12" s="64" t="s">
        <v>999</v>
      </c>
      <c r="F12" s="56" t="s">
        <v>1140</v>
      </c>
      <c r="G12" s="124">
        <v>0.3</v>
      </c>
      <c r="H12" s="36" t="s">
        <v>718</v>
      </c>
      <c r="I12" s="64"/>
      <c r="J12" s="64"/>
      <c r="K12" s="64"/>
      <c r="L12" s="56" t="s">
        <v>495</v>
      </c>
      <c r="M12" s="180" t="s">
        <v>210</v>
      </c>
    </row>
    <row r="13" spans="1:13" ht="60" x14ac:dyDescent="0.25">
      <c r="A13" s="185" t="s">
        <v>41</v>
      </c>
      <c r="B13" s="72" t="s">
        <v>361</v>
      </c>
      <c r="C13" s="66" t="s">
        <v>1154</v>
      </c>
      <c r="D13" s="64">
        <v>2015</v>
      </c>
      <c r="E13" s="64" t="s">
        <v>999</v>
      </c>
      <c r="F13" s="56" t="s">
        <v>1142</v>
      </c>
      <c r="G13" s="161">
        <v>0.82</v>
      </c>
      <c r="H13" s="162" t="s">
        <v>768</v>
      </c>
      <c r="I13" s="73"/>
      <c r="J13" s="64"/>
      <c r="K13" s="64"/>
      <c r="L13" s="64" t="s">
        <v>494</v>
      </c>
      <c r="M13" s="180" t="s">
        <v>358</v>
      </c>
    </row>
    <row r="14" spans="1:13" ht="60" x14ac:dyDescent="0.25">
      <c r="A14" s="185" t="s">
        <v>41</v>
      </c>
      <c r="B14" s="56" t="s">
        <v>359</v>
      </c>
      <c r="C14" s="66" t="s">
        <v>1154</v>
      </c>
      <c r="D14" s="64">
        <v>2015</v>
      </c>
      <c r="E14" s="64" t="s">
        <v>999</v>
      </c>
      <c r="F14" s="56" t="s">
        <v>1142</v>
      </c>
      <c r="G14" s="161">
        <v>2.0499999999999998</v>
      </c>
      <c r="H14" s="162" t="s">
        <v>768</v>
      </c>
      <c r="I14" s="280"/>
      <c r="J14" s="64"/>
      <c r="K14" s="64"/>
      <c r="L14" s="64" t="s">
        <v>494</v>
      </c>
      <c r="M14" s="180" t="s">
        <v>358</v>
      </c>
    </row>
    <row r="15" spans="1:13" ht="60" x14ac:dyDescent="0.25">
      <c r="A15" s="185" t="s">
        <v>41</v>
      </c>
      <c r="B15" s="72" t="s">
        <v>360</v>
      </c>
      <c r="C15" s="66" t="s">
        <v>1154</v>
      </c>
      <c r="D15" s="64">
        <v>2015</v>
      </c>
      <c r="E15" s="64" t="s">
        <v>999</v>
      </c>
      <c r="F15" s="56" t="s">
        <v>1142</v>
      </c>
      <c r="G15" s="161">
        <v>2.0499999999999998</v>
      </c>
      <c r="H15" s="162" t="s">
        <v>768</v>
      </c>
      <c r="I15" s="73"/>
      <c r="J15" s="64"/>
      <c r="K15" s="64"/>
      <c r="L15" s="64" t="s">
        <v>494</v>
      </c>
      <c r="M15" s="180" t="s">
        <v>358</v>
      </c>
    </row>
    <row r="16" spans="1:13" ht="75" x14ac:dyDescent="0.25">
      <c r="A16" s="185" t="s">
        <v>41</v>
      </c>
      <c r="B16" s="72" t="s">
        <v>498</v>
      </c>
      <c r="C16" s="66" t="s">
        <v>1154</v>
      </c>
      <c r="D16" s="64">
        <v>2015</v>
      </c>
      <c r="E16" s="64" t="s">
        <v>999</v>
      </c>
      <c r="F16" s="56" t="s">
        <v>1142</v>
      </c>
      <c r="G16" s="161">
        <v>0.9</v>
      </c>
      <c r="H16" s="162" t="s">
        <v>768</v>
      </c>
      <c r="I16" s="69"/>
      <c r="J16" s="64"/>
      <c r="K16" s="64"/>
      <c r="L16" s="64" t="s">
        <v>494</v>
      </c>
      <c r="M16" s="180" t="s">
        <v>358</v>
      </c>
    </row>
    <row r="17" spans="1:13" ht="45" x14ac:dyDescent="0.25">
      <c r="A17" s="185" t="s">
        <v>41</v>
      </c>
      <c r="B17" s="56" t="s">
        <v>364</v>
      </c>
      <c r="C17" s="66" t="s">
        <v>1151</v>
      </c>
      <c r="D17" s="69">
        <v>2016</v>
      </c>
      <c r="E17" s="64" t="s">
        <v>999</v>
      </c>
      <c r="F17" s="56" t="s">
        <v>167</v>
      </c>
      <c r="G17" s="127">
        <v>0.6</v>
      </c>
      <c r="H17" s="36" t="s">
        <v>769</v>
      </c>
      <c r="I17" s="64"/>
      <c r="J17" s="64"/>
      <c r="K17" s="64"/>
      <c r="L17" s="64" t="s">
        <v>423</v>
      </c>
      <c r="M17" s="180" t="s">
        <v>770</v>
      </c>
    </row>
    <row r="18" spans="1:13" ht="120" x14ac:dyDescent="0.25">
      <c r="A18" s="185" t="s">
        <v>362</v>
      </c>
      <c r="B18" s="56" t="s">
        <v>363</v>
      </c>
      <c r="C18" s="66" t="s">
        <v>1148</v>
      </c>
      <c r="D18" s="64">
        <v>2015</v>
      </c>
      <c r="E18" s="64" t="s">
        <v>999</v>
      </c>
      <c r="F18" s="56" t="s">
        <v>1144</v>
      </c>
      <c r="G18" s="27" t="s">
        <v>170</v>
      </c>
      <c r="H18" s="27" t="s">
        <v>48</v>
      </c>
      <c r="I18" s="64"/>
      <c r="J18" s="64"/>
      <c r="K18" s="64"/>
      <c r="L18" s="64" t="s">
        <v>472</v>
      </c>
      <c r="M18" s="180" t="s">
        <v>496</v>
      </c>
    </row>
    <row r="19" spans="1:13" ht="150" x14ac:dyDescent="0.25">
      <c r="A19" s="185" t="s">
        <v>41</v>
      </c>
      <c r="B19" s="56" t="s">
        <v>497</v>
      </c>
      <c r="C19" s="66" t="s">
        <v>168</v>
      </c>
      <c r="D19" s="64">
        <v>2014</v>
      </c>
      <c r="E19" s="64" t="s">
        <v>999</v>
      </c>
      <c r="F19" s="56" t="s">
        <v>1143</v>
      </c>
      <c r="G19" s="27" t="s">
        <v>719</v>
      </c>
      <c r="H19" s="27" t="s">
        <v>48</v>
      </c>
      <c r="I19" s="64"/>
      <c r="J19" s="64"/>
      <c r="K19" s="64"/>
      <c r="L19" s="64" t="s">
        <v>462</v>
      </c>
      <c r="M19" s="180" t="s">
        <v>346</v>
      </c>
    </row>
    <row r="20" spans="1:13" ht="15.75" x14ac:dyDescent="0.25">
      <c r="A20" s="182" t="s">
        <v>464</v>
      </c>
      <c r="B20" s="112"/>
      <c r="C20" s="112"/>
      <c r="D20" s="112"/>
      <c r="E20" s="112"/>
      <c r="F20" s="112"/>
      <c r="G20" s="112"/>
      <c r="H20" s="112"/>
      <c r="I20" s="112"/>
      <c r="J20" s="112"/>
      <c r="K20" s="112"/>
      <c r="L20" s="113"/>
      <c r="M20" s="183"/>
    </row>
    <row r="21" spans="1:13" ht="45" x14ac:dyDescent="0.25">
      <c r="A21" s="185" t="s">
        <v>41</v>
      </c>
      <c r="B21" s="56" t="s">
        <v>457</v>
      </c>
      <c r="C21" s="66" t="s">
        <v>39</v>
      </c>
      <c r="D21" s="64">
        <v>2013</v>
      </c>
      <c r="E21" s="64" t="s">
        <v>999</v>
      </c>
      <c r="F21" s="56" t="s">
        <v>40</v>
      </c>
      <c r="G21" s="128" t="s">
        <v>211</v>
      </c>
      <c r="H21" s="27" t="s">
        <v>166</v>
      </c>
      <c r="I21" s="64"/>
      <c r="J21" s="64"/>
      <c r="K21" s="64"/>
      <c r="L21" s="64" t="s">
        <v>666</v>
      </c>
      <c r="M21" s="180" t="s">
        <v>347</v>
      </c>
    </row>
    <row r="22" spans="1:13" ht="45" x14ac:dyDescent="0.25">
      <c r="A22" s="185" t="s">
        <v>41</v>
      </c>
      <c r="B22" s="56" t="s">
        <v>457</v>
      </c>
      <c r="C22" s="66" t="s">
        <v>39</v>
      </c>
      <c r="D22" s="64">
        <v>2013</v>
      </c>
      <c r="E22" s="64" t="s">
        <v>999</v>
      </c>
      <c r="F22" s="56" t="s">
        <v>40</v>
      </c>
      <c r="G22" s="27" t="s">
        <v>165</v>
      </c>
      <c r="H22" s="27" t="s">
        <v>48</v>
      </c>
      <c r="I22" s="64"/>
      <c r="J22" s="64"/>
      <c r="K22" s="64"/>
      <c r="L22" s="64" t="s">
        <v>666</v>
      </c>
      <c r="M22" s="180" t="s">
        <v>347</v>
      </c>
    </row>
    <row r="23" spans="1:13" ht="18.75" x14ac:dyDescent="0.25">
      <c r="A23" s="182" t="s">
        <v>771</v>
      </c>
      <c r="B23" s="112"/>
      <c r="C23" s="112"/>
      <c r="D23" s="112"/>
      <c r="E23" s="112"/>
      <c r="F23" s="112"/>
      <c r="G23" s="112"/>
      <c r="H23" s="112"/>
      <c r="I23" s="112"/>
      <c r="J23" s="112"/>
      <c r="K23" s="112"/>
      <c r="L23" s="113"/>
      <c r="M23" s="183"/>
    </row>
    <row r="24" spans="1:13" ht="90" x14ac:dyDescent="0.25">
      <c r="A24" s="185" t="s">
        <v>29</v>
      </c>
      <c r="B24" s="56" t="s">
        <v>787</v>
      </c>
      <c r="C24" s="66" t="s">
        <v>1146</v>
      </c>
      <c r="D24" s="64">
        <v>2011</v>
      </c>
      <c r="E24" s="64" t="s">
        <v>999</v>
      </c>
      <c r="F24" s="56" t="s">
        <v>1140</v>
      </c>
      <c r="G24" s="160">
        <v>5.2999999999999999E-2</v>
      </c>
      <c r="H24" s="27" t="s">
        <v>772</v>
      </c>
      <c r="I24" s="64"/>
      <c r="J24" s="64"/>
      <c r="K24" s="64"/>
      <c r="L24" s="64" t="s">
        <v>354</v>
      </c>
      <c r="M24" s="180" t="s">
        <v>786</v>
      </c>
    </row>
    <row r="25" spans="1:13" ht="79.5" x14ac:dyDescent="0.25">
      <c r="A25" s="185" t="s">
        <v>29</v>
      </c>
      <c r="B25" s="56" t="s">
        <v>787</v>
      </c>
      <c r="C25" s="66" t="s">
        <v>1146</v>
      </c>
      <c r="D25" s="64">
        <v>2011</v>
      </c>
      <c r="E25" s="64" t="s">
        <v>999</v>
      </c>
      <c r="F25" s="56" t="s">
        <v>1140</v>
      </c>
      <c r="G25" s="124">
        <v>0.15</v>
      </c>
      <c r="H25" s="27" t="s">
        <v>773</v>
      </c>
      <c r="I25" s="64"/>
      <c r="J25" s="64"/>
      <c r="K25" s="64"/>
      <c r="L25" s="64" t="s">
        <v>354</v>
      </c>
      <c r="M25" s="180" t="s">
        <v>348</v>
      </c>
    </row>
    <row r="26" spans="1:13" ht="15.75" x14ac:dyDescent="0.25">
      <c r="A26" s="182" t="s">
        <v>370</v>
      </c>
      <c r="B26" s="112"/>
      <c r="C26" s="112"/>
      <c r="D26" s="112"/>
      <c r="E26" s="112"/>
      <c r="F26" s="112"/>
      <c r="G26" s="112"/>
      <c r="H26" s="112"/>
      <c r="I26" s="112"/>
      <c r="J26" s="112"/>
      <c r="K26" s="112"/>
      <c r="L26" s="113"/>
      <c r="M26" s="202"/>
    </row>
    <row r="27" spans="1:13" ht="45" x14ac:dyDescent="0.25">
      <c r="A27" s="179" t="s">
        <v>33</v>
      </c>
      <c r="B27" s="72" t="s">
        <v>456</v>
      </c>
      <c r="C27" s="66" t="s">
        <v>1154</v>
      </c>
      <c r="D27" s="64">
        <v>2015</v>
      </c>
      <c r="E27" s="64" t="s">
        <v>999</v>
      </c>
      <c r="F27" s="56"/>
      <c r="G27" s="156" t="s">
        <v>365</v>
      </c>
      <c r="H27" s="162" t="s">
        <v>48</v>
      </c>
      <c r="I27" s="73"/>
      <c r="J27" s="64"/>
      <c r="K27" s="64"/>
      <c r="L27" s="64" t="s">
        <v>431</v>
      </c>
      <c r="M27" s="180" t="s">
        <v>161</v>
      </c>
    </row>
    <row r="28" spans="1:13" ht="45" x14ac:dyDescent="0.25">
      <c r="A28" s="185" t="s">
        <v>29</v>
      </c>
      <c r="B28" s="56" t="s">
        <v>455</v>
      </c>
      <c r="C28" s="66" t="s">
        <v>38</v>
      </c>
      <c r="D28" s="64">
        <v>2005</v>
      </c>
      <c r="E28" s="64" t="s">
        <v>999</v>
      </c>
      <c r="F28" s="56"/>
      <c r="G28" s="27" t="s">
        <v>162</v>
      </c>
      <c r="H28" s="36" t="s">
        <v>48</v>
      </c>
      <c r="I28" s="64"/>
      <c r="J28" s="64"/>
      <c r="K28" s="64"/>
      <c r="L28" s="64" t="s">
        <v>351</v>
      </c>
      <c r="M28" s="180" t="s">
        <v>350</v>
      </c>
    </row>
    <row r="29" spans="1:13" ht="45" x14ac:dyDescent="0.25">
      <c r="A29" s="185" t="s">
        <v>29</v>
      </c>
      <c r="B29" s="56" t="s">
        <v>455</v>
      </c>
      <c r="C29" s="66" t="s">
        <v>38</v>
      </c>
      <c r="D29" s="64">
        <v>2005</v>
      </c>
      <c r="E29" s="64" t="s">
        <v>999</v>
      </c>
      <c r="F29" s="56"/>
      <c r="G29" s="27" t="s">
        <v>366</v>
      </c>
      <c r="H29" s="36" t="s">
        <v>48</v>
      </c>
      <c r="I29" s="64"/>
      <c r="J29" s="64"/>
      <c r="K29" s="64"/>
      <c r="L29" s="64" t="s">
        <v>351</v>
      </c>
      <c r="M29" s="180" t="s">
        <v>350</v>
      </c>
    </row>
    <row r="30" spans="1:13" ht="45" x14ac:dyDescent="0.25">
      <c r="A30" s="203" t="s">
        <v>454</v>
      </c>
      <c r="B30" s="56" t="s">
        <v>453</v>
      </c>
      <c r="C30" s="66" t="s">
        <v>39</v>
      </c>
      <c r="D30" s="64">
        <v>2013</v>
      </c>
      <c r="E30" s="64" t="s">
        <v>999</v>
      </c>
      <c r="F30" s="56" t="s">
        <v>40</v>
      </c>
      <c r="G30" s="27" t="s">
        <v>163</v>
      </c>
      <c r="H30" s="36" t="s">
        <v>48</v>
      </c>
      <c r="I30" s="64"/>
      <c r="J30" s="64"/>
      <c r="K30" s="64"/>
      <c r="L30" s="64" t="s">
        <v>666</v>
      </c>
      <c r="M30" s="180" t="s">
        <v>352</v>
      </c>
    </row>
    <row r="31" spans="1:13" ht="45" x14ac:dyDescent="0.25">
      <c r="A31" s="203" t="s">
        <v>454</v>
      </c>
      <c r="B31" s="56" t="s">
        <v>453</v>
      </c>
      <c r="C31" s="66" t="s">
        <v>39</v>
      </c>
      <c r="D31" s="64">
        <v>2013</v>
      </c>
      <c r="E31" s="64" t="s">
        <v>999</v>
      </c>
      <c r="F31" s="56" t="s">
        <v>40</v>
      </c>
      <c r="G31" s="27" t="s">
        <v>164</v>
      </c>
      <c r="H31" s="36" t="s">
        <v>48</v>
      </c>
      <c r="I31" s="64"/>
      <c r="J31" s="64"/>
      <c r="K31" s="64"/>
      <c r="L31" s="64" t="s">
        <v>666</v>
      </c>
      <c r="M31" s="180" t="s">
        <v>352</v>
      </c>
    </row>
    <row r="32" spans="1:13" ht="60" x14ac:dyDescent="0.25">
      <c r="A32" s="185" t="s">
        <v>41</v>
      </c>
      <c r="B32" s="56" t="s">
        <v>171</v>
      </c>
      <c r="C32" s="66" t="s">
        <v>1153</v>
      </c>
      <c r="D32" s="64">
        <v>2014</v>
      </c>
      <c r="E32" s="64" t="s">
        <v>999</v>
      </c>
      <c r="F32" s="56" t="s">
        <v>894</v>
      </c>
      <c r="G32" s="27" t="s">
        <v>367</v>
      </c>
      <c r="H32" s="36" t="s">
        <v>48</v>
      </c>
      <c r="I32" s="64"/>
      <c r="J32" s="64"/>
      <c r="K32" s="64"/>
      <c r="L32" s="64" t="s">
        <v>462</v>
      </c>
      <c r="M32" s="180" t="s">
        <v>346</v>
      </c>
    </row>
    <row r="33" spans="1:13" ht="90" x14ac:dyDescent="0.25">
      <c r="A33" s="185" t="s">
        <v>41</v>
      </c>
      <c r="B33" s="56" t="s">
        <v>453</v>
      </c>
      <c r="C33" s="68" t="s">
        <v>1152</v>
      </c>
      <c r="D33" s="64">
        <v>1997</v>
      </c>
      <c r="E33" s="64" t="s">
        <v>998</v>
      </c>
      <c r="F33" s="56" t="s">
        <v>1145</v>
      </c>
      <c r="G33" s="27" t="s">
        <v>369</v>
      </c>
      <c r="H33" s="36" t="s">
        <v>48</v>
      </c>
      <c r="I33" s="64"/>
      <c r="J33" s="64"/>
      <c r="K33" s="64"/>
      <c r="L33" s="64" t="s">
        <v>462</v>
      </c>
      <c r="M33" s="180" t="s">
        <v>75</v>
      </c>
    </row>
    <row r="34" spans="1:13" ht="75" x14ac:dyDescent="0.25">
      <c r="A34" s="185" t="s">
        <v>41</v>
      </c>
      <c r="B34" s="56" t="s">
        <v>453</v>
      </c>
      <c r="C34" s="66" t="s">
        <v>1149</v>
      </c>
      <c r="D34" s="64">
        <v>2017</v>
      </c>
      <c r="E34" s="64" t="s">
        <v>999</v>
      </c>
      <c r="F34" s="56" t="s">
        <v>1141</v>
      </c>
      <c r="G34" s="27" t="s">
        <v>169</v>
      </c>
      <c r="H34" s="36" t="s">
        <v>48</v>
      </c>
      <c r="I34" s="64"/>
      <c r="J34" s="64"/>
      <c r="K34" s="64"/>
      <c r="L34" s="64" t="s">
        <v>667</v>
      </c>
      <c r="M34" s="180" t="s">
        <v>460</v>
      </c>
    </row>
    <row r="35" spans="1:13" ht="105" x14ac:dyDescent="0.25">
      <c r="A35" s="185" t="s">
        <v>345</v>
      </c>
      <c r="B35" s="56" t="s">
        <v>453</v>
      </c>
      <c r="C35" s="66" t="s">
        <v>1148</v>
      </c>
      <c r="D35" s="64">
        <v>2015</v>
      </c>
      <c r="E35" s="64" t="s">
        <v>999</v>
      </c>
      <c r="F35" s="56"/>
      <c r="G35" s="126" t="s">
        <v>368</v>
      </c>
      <c r="H35" s="36" t="s">
        <v>48</v>
      </c>
      <c r="I35" s="64"/>
      <c r="J35" s="64"/>
      <c r="K35" s="64"/>
      <c r="L35" s="64" t="s">
        <v>472</v>
      </c>
      <c r="M35" s="180" t="s">
        <v>353</v>
      </c>
    </row>
    <row r="36" spans="1:13" ht="15.75" x14ac:dyDescent="0.25">
      <c r="A36" s="182" t="s">
        <v>357</v>
      </c>
      <c r="B36" s="112"/>
      <c r="C36" s="112"/>
      <c r="D36" s="112"/>
      <c r="E36" s="112"/>
      <c r="F36" s="112"/>
      <c r="G36" s="112"/>
      <c r="H36" s="112"/>
      <c r="I36" s="112"/>
      <c r="J36" s="112"/>
      <c r="K36" s="112"/>
      <c r="L36" s="112"/>
      <c r="M36" s="183"/>
    </row>
    <row r="37" spans="1:13" ht="75.75" thickBot="1" x14ac:dyDescent="0.3">
      <c r="A37" s="204" t="s">
        <v>29</v>
      </c>
      <c r="B37" s="205" t="s">
        <v>356</v>
      </c>
      <c r="C37" s="198" t="s">
        <v>1147</v>
      </c>
      <c r="D37" s="189">
        <v>2006</v>
      </c>
      <c r="E37" s="189" t="s">
        <v>998</v>
      </c>
      <c r="F37" s="205"/>
      <c r="G37" s="206">
        <v>0.6</v>
      </c>
      <c r="H37" s="205" t="s">
        <v>720</v>
      </c>
      <c r="I37" s="189"/>
      <c r="J37" s="189"/>
      <c r="K37" s="189"/>
      <c r="L37" s="189" t="s">
        <v>100</v>
      </c>
      <c r="M37" s="193" t="s">
        <v>788</v>
      </c>
    </row>
    <row r="38" spans="1:13" x14ac:dyDescent="0.25">
      <c r="L38" s="80"/>
    </row>
    <row r="39" spans="1:13" x14ac:dyDescent="0.25">
      <c r="L39" s="80"/>
    </row>
    <row r="40" spans="1:13" x14ac:dyDescent="0.25">
      <c r="L40" s="80"/>
    </row>
    <row r="41" spans="1:13" x14ac:dyDescent="0.25">
      <c r="L41" s="80"/>
    </row>
    <row r="42" spans="1:13" x14ac:dyDescent="0.25">
      <c r="L42" s="80"/>
    </row>
    <row r="43" spans="1:13" x14ac:dyDescent="0.25">
      <c r="L43" s="80"/>
    </row>
    <row r="44" spans="1:13" x14ac:dyDescent="0.25">
      <c r="L44" s="80"/>
    </row>
    <row r="45" spans="1:13" x14ac:dyDescent="0.25">
      <c r="L45" s="80"/>
    </row>
    <row r="46" spans="1:13" x14ac:dyDescent="0.25">
      <c r="L46" s="80"/>
    </row>
    <row r="47" spans="1:13" x14ac:dyDescent="0.25">
      <c r="L47" s="80"/>
    </row>
    <row r="48" spans="1:13" x14ac:dyDescent="0.25">
      <c r="L48" s="80"/>
    </row>
    <row r="49" spans="12:12" x14ac:dyDescent="0.25">
      <c r="L49" s="80"/>
    </row>
    <row r="50" spans="12:12" x14ac:dyDescent="0.25">
      <c r="L50" s="80"/>
    </row>
    <row r="51" spans="12:12" x14ac:dyDescent="0.25">
      <c r="L51" s="80"/>
    </row>
    <row r="52" spans="12:12" x14ac:dyDescent="0.25">
      <c r="L52" s="80"/>
    </row>
    <row r="53" spans="12:12" x14ac:dyDescent="0.25">
      <c r="L53" s="80"/>
    </row>
    <row r="54" spans="12:12" x14ac:dyDescent="0.25">
      <c r="L54" s="80"/>
    </row>
    <row r="55" spans="12:12" x14ac:dyDescent="0.25">
      <c r="L55" s="80"/>
    </row>
    <row r="56" spans="12:12" x14ac:dyDescent="0.25">
      <c r="L56" s="80"/>
    </row>
    <row r="57" spans="12:12" x14ac:dyDescent="0.25">
      <c r="L57" s="80"/>
    </row>
    <row r="58" spans="12:12" x14ac:dyDescent="0.25">
      <c r="L58" s="80"/>
    </row>
    <row r="59" spans="12:12" x14ac:dyDescent="0.25">
      <c r="L59" s="80"/>
    </row>
    <row r="60" spans="12:12" x14ac:dyDescent="0.25">
      <c r="L60" s="80"/>
    </row>
    <row r="61" spans="12:12" x14ac:dyDescent="0.25">
      <c r="L61" s="80"/>
    </row>
    <row r="62" spans="12:12" x14ac:dyDescent="0.25">
      <c r="L62" s="80"/>
    </row>
    <row r="63" spans="12:12" x14ac:dyDescent="0.25">
      <c r="L63" s="80"/>
    </row>
    <row r="64" spans="12:12" x14ac:dyDescent="0.25">
      <c r="L64" s="80"/>
    </row>
    <row r="65" spans="12:12" x14ac:dyDescent="0.25">
      <c r="L65" s="80"/>
    </row>
    <row r="66" spans="12:12" x14ac:dyDescent="0.25">
      <c r="L66" s="80"/>
    </row>
    <row r="67" spans="12:12" x14ac:dyDescent="0.25">
      <c r="L67" s="80"/>
    </row>
    <row r="68" spans="12:12" x14ac:dyDescent="0.25">
      <c r="L68" s="80"/>
    </row>
    <row r="69" spans="12:12" x14ac:dyDescent="0.25">
      <c r="L69" s="80"/>
    </row>
    <row r="70" spans="12:12" x14ac:dyDescent="0.25">
      <c r="L70" s="80"/>
    </row>
    <row r="71" spans="12:12" x14ac:dyDescent="0.25">
      <c r="L71" s="80"/>
    </row>
    <row r="72" spans="12:12" x14ac:dyDescent="0.25">
      <c r="L72" s="80"/>
    </row>
    <row r="73" spans="12:12" x14ac:dyDescent="0.25">
      <c r="L73" s="80"/>
    </row>
    <row r="74" spans="12:12" x14ac:dyDescent="0.25">
      <c r="L74" s="80"/>
    </row>
    <row r="75" spans="12:12" x14ac:dyDescent="0.25">
      <c r="L75" s="80"/>
    </row>
    <row r="76" spans="12:12" x14ac:dyDescent="0.25">
      <c r="L76" s="80"/>
    </row>
    <row r="77" spans="12:12" x14ac:dyDescent="0.25">
      <c r="L77" s="80"/>
    </row>
    <row r="78" spans="12:12" x14ac:dyDescent="0.25">
      <c r="L78" s="80"/>
    </row>
    <row r="79" spans="12:12" x14ac:dyDescent="0.25">
      <c r="L79" s="80"/>
    </row>
    <row r="80" spans="12:12" x14ac:dyDescent="0.25">
      <c r="L80" s="80"/>
    </row>
    <row r="81" spans="12:12" x14ac:dyDescent="0.25">
      <c r="L81" s="80"/>
    </row>
    <row r="82" spans="12:12" x14ac:dyDescent="0.25">
      <c r="L82" s="80"/>
    </row>
    <row r="83" spans="12:12" x14ac:dyDescent="0.25">
      <c r="L83" s="80"/>
    </row>
    <row r="84" spans="12:12" x14ac:dyDescent="0.25">
      <c r="L84" s="80"/>
    </row>
    <row r="85" spans="12:12" x14ac:dyDescent="0.25">
      <c r="L85" s="80"/>
    </row>
    <row r="86" spans="12:12" x14ac:dyDescent="0.25">
      <c r="L86" s="80"/>
    </row>
    <row r="87" spans="12:12" x14ac:dyDescent="0.25">
      <c r="L87" s="80"/>
    </row>
    <row r="88" spans="12:12" x14ac:dyDescent="0.25">
      <c r="L88" s="80"/>
    </row>
    <row r="89" spans="12:12" x14ac:dyDescent="0.25">
      <c r="L89" s="80"/>
    </row>
    <row r="90" spans="12:12" x14ac:dyDescent="0.25">
      <c r="L90" s="80"/>
    </row>
    <row r="91" spans="12:12" x14ac:dyDescent="0.25">
      <c r="L91" s="80"/>
    </row>
    <row r="92" spans="12:12" x14ac:dyDescent="0.25">
      <c r="L92" s="80"/>
    </row>
    <row r="93" spans="12:12" x14ac:dyDescent="0.25">
      <c r="L93" s="80"/>
    </row>
    <row r="94" spans="12:12" x14ac:dyDescent="0.25">
      <c r="L94" s="80"/>
    </row>
    <row r="95" spans="12:12" x14ac:dyDescent="0.25">
      <c r="L95" s="80"/>
    </row>
    <row r="96" spans="12:12" x14ac:dyDescent="0.25">
      <c r="L96" s="80"/>
    </row>
    <row r="97" spans="12:12" x14ac:dyDescent="0.25">
      <c r="L97" s="80"/>
    </row>
    <row r="98" spans="12:12" x14ac:dyDescent="0.25">
      <c r="L98" s="80"/>
    </row>
    <row r="99" spans="12:12" x14ac:dyDescent="0.25">
      <c r="L99" s="80"/>
    </row>
    <row r="100" spans="12:12" x14ac:dyDescent="0.25">
      <c r="L100" s="80"/>
    </row>
    <row r="101" spans="12:12" x14ac:dyDescent="0.25">
      <c r="L101" s="80"/>
    </row>
    <row r="102" spans="12:12" x14ac:dyDescent="0.25">
      <c r="L102" s="80"/>
    </row>
    <row r="103" spans="12:12" x14ac:dyDescent="0.25">
      <c r="L103" s="80"/>
    </row>
    <row r="104" spans="12:12" x14ac:dyDescent="0.25">
      <c r="L104" s="80"/>
    </row>
    <row r="105" spans="12:12" x14ac:dyDescent="0.25">
      <c r="L105" s="80"/>
    </row>
    <row r="106" spans="12:12" x14ac:dyDescent="0.25">
      <c r="L106" s="80"/>
    </row>
    <row r="107" spans="12:12" x14ac:dyDescent="0.25">
      <c r="L107" s="80"/>
    </row>
    <row r="108" spans="12:12" x14ac:dyDescent="0.25">
      <c r="L108" s="80"/>
    </row>
    <row r="109" spans="12:12" x14ac:dyDescent="0.25">
      <c r="L109" s="80"/>
    </row>
    <row r="110" spans="12:12" x14ac:dyDescent="0.25">
      <c r="L110" s="80"/>
    </row>
    <row r="111" spans="12:12" x14ac:dyDescent="0.25">
      <c r="L111" s="80"/>
    </row>
    <row r="112" spans="12:12" x14ac:dyDescent="0.25">
      <c r="L112" s="80"/>
    </row>
    <row r="113" spans="12:12" x14ac:dyDescent="0.25">
      <c r="L113" s="80"/>
    </row>
    <row r="114" spans="12:12" x14ac:dyDescent="0.25">
      <c r="L114" s="80"/>
    </row>
    <row r="115" spans="12:12" x14ac:dyDescent="0.25">
      <c r="L115" s="80"/>
    </row>
    <row r="116" spans="12:12" x14ac:dyDescent="0.25">
      <c r="L116" s="80"/>
    </row>
    <row r="117" spans="12:12" x14ac:dyDescent="0.25">
      <c r="L117" s="80"/>
    </row>
    <row r="118" spans="12:12" x14ac:dyDescent="0.25">
      <c r="L118" s="80"/>
    </row>
    <row r="119" spans="12:12" x14ac:dyDescent="0.25">
      <c r="L119" s="80"/>
    </row>
    <row r="120" spans="12:12" x14ac:dyDescent="0.25">
      <c r="L120" s="80"/>
    </row>
    <row r="121" spans="12:12" x14ac:dyDescent="0.25">
      <c r="L121" s="80"/>
    </row>
    <row r="122" spans="12:12" x14ac:dyDescent="0.25">
      <c r="L122" s="80"/>
    </row>
    <row r="123" spans="12:12" x14ac:dyDescent="0.25">
      <c r="L123" s="80"/>
    </row>
    <row r="124" spans="12:12" x14ac:dyDescent="0.25">
      <c r="L124" s="80"/>
    </row>
    <row r="125" spans="12:12" x14ac:dyDescent="0.25">
      <c r="L125" s="80"/>
    </row>
    <row r="126" spans="12:12" x14ac:dyDescent="0.25">
      <c r="L126" s="80"/>
    </row>
    <row r="127" spans="12:12" x14ac:dyDescent="0.25">
      <c r="L127" s="80"/>
    </row>
    <row r="128" spans="12:12" x14ac:dyDescent="0.25">
      <c r="L128" s="80"/>
    </row>
    <row r="129" spans="12:12" x14ac:dyDescent="0.25">
      <c r="L129" s="80"/>
    </row>
    <row r="130" spans="12:12" x14ac:dyDescent="0.25">
      <c r="L130" s="80"/>
    </row>
    <row r="131" spans="12:12" x14ac:dyDescent="0.25">
      <c r="L131" s="80"/>
    </row>
    <row r="132" spans="12:12" x14ac:dyDescent="0.25">
      <c r="L132" s="80"/>
    </row>
    <row r="133" spans="12:12" x14ac:dyDescent="0.25">
      <c r="L133" s="80"/>
    </row>
    <row r="134" spans="12:12" x14ac:dyDescent="0.25">
      <c r="L134" s="80"/>
    </row>
    <row r="135" spans="12:12" x14ac:dyDescent="0.25">
      <c r="L135" s="80"/>
    </row>
    <row r="136" spans="12:12" x14ac:dyDescent="0.25">
      <c r="L136" s="80"/>
    </row>
    <row r="137" spans="12:12" x14ac:dyDescent="0.25">
      <c r="L137" s="80"/>
    </row>
    <row r="138" spans="12:12" x14ac:dyDescent="0.25">
      <c r="L138" s="80"/>
    </row>
    <row r="139" spans="12:12" x14ac:dyDescent="0.25">
      <c r="L139" s="80"/>
    </row>
    <row r="140" spans="12:12" x14ac:dyDescent="0.25">
      <c r="L140" s="80"/>
    </row>
    <row r="141" spans="12:12" x14ac:dyDescent="0.25">
      <c r="L141" s="80"/>
    </row>
    <row r="142" spans="12:12" x14ac:dyDescent="0.25">
      <c r="L142" s="80"/>
    </row>
    <row r="143" spans="12:12" x14ac:dyDescent="0.25">
      <c r="L143" s="80"/>
    </row>
    <row r="144" spans="12:12" x14ac:dyDescent="0.25">
      <c r="L144" s="80"/>
    </row>
    <row r="145" spans="12:12" x14ac:dyDescent="0.25">
      <c r="L145" s="80"/>
    </row>
    <row r="146" spans="12:12" x14ac:dyDescent="0.25">
      <c r="L146" s="80"/>
    </row>
    <row r="147" spans="12:12" x14ac:dyDescent="0.25">
      <c r="L147" s="80"/>
    </row>
    <row r="148" spans="12:12" x14ac:dyDescent="0.25">
      <c r="L148" s="80"/>
    </row>
    <row r="149" spans="12:12" x14ac:dyDescent="0.25">
      <c r="L149" s="80"/>
    </row>
    <row r="150" spans="12:12" x14ac:dyDescent="0.25">
      <c r="L150" s="80"/>
    </row>
    <row r="151" spans="12:12" x14ac:dyDescent="0.25">
      <c r="L151" s="80"/>
    </row>
    <row r="152" spans="12:12" x14ac:dyDescent="0.25">
      <c r="L152" s="80"/>
    </row>
    <row r="153" spans="12:12" x14ac:dyDescent="0.25">
      <c r="L153" s="80"/>
    </row>
    <row r="154" spans="12:12" x14ac:dyDescent="0.25">
      <c r="L154" s="80"/>
    </row>
    <row r="155" spans="12:12" x14ac:dyDescent="0.25">
      <c r="L155" s="80"/>
    </row>
    <row r="156" spans="12:12" x14ac:dyDescent="0.25">
      <c r="L156" s="80"/>
    </row>
    <row r="157" spans="12:12" x14ac:dyDescent="0.25">
      <c r="L157" s="80"/>
    </row>
    <row r="158" spans="12:12" x14ac:dyDescent="0.25">
      <c r="L158" s="80"/>
    </row>
    <row r="159" spans="12:12" x14ac:dyDescent="0.25">
      <c r="L159" s="80"/>
    </row>
    <row r="160" spans="12:12" x14ac:dyDescent="0.25">
      <c r="L160" s="80"/>
    </row>
    <row r="161" spans="12:12" x14ac:dyDescent="0.25">
      <c r="L161" s="80"/>
    </row>
    <row r="162" spans="12:12" x14ac:dyDescent="0.25">
      <c r="L162" s="80"/>
    </row>
    <row r="163" spans="12:12" x14ac:dyDescent="0.25">
      <c r="L163" s="80"/>
    </row>
    <row r="164" spans="12:12" x14ac:dyDescent="0.25">
      <c r="L164" s="80"/>
    </row>
    <row r="165" spans="12:12" x14ac:dyDescent="0.25">
      <c r="L165" s="80"/>
    </row>
    <row r="166" spans="12:12" x14ac:dyDescent="0.25">
      <c r="L166" s="80"/>
    </row>
    <row r="167" spans="12:12" x14ac:dyDescent="0.25">
      <c r="L167" s="80"/>
    </row>
    <row r="168" spans="12:12" x14ac:dyDescent="0.25">
      <c r="L168" s="80"/>
    </row>
    <row r="169" spans="12:12" x14ac:dyDescent="0.25">
      <c r="L169" s="80"/>
    </row>
    <row r="170" spans="12:12" x14ac:dyDescent="0.25">
      <c r="L170" s="80"/>
    </row>
    <row r="171" spans="12:12" x14ac:dyDescent="0.25">
      <c r="L171" s="80"/>
    </row>
    <row r="172" spans="12:12" x14ac:dyDescent="0.25">
      <c r="L172" s="80"/>
    </row>
    <row r="173" spans="12:12" x14ac:dyDescent="0.25">
      <c r="L173" s="80"/>
    </row>
    <row r="174" spans="12:12" x14ac:dyDescent="0.25">
      <c r="L174" s="80"/>
    </row>
    <row r="175" spans="12:12" x14ac:dyDescent="0.25">
      <c r="L175" s="80"/>
    </row>
    <row r="176" spans="12:12" x14ac:dyDescent="0.25">
      <c r="L176" s="80"/>
    </row>
    <row r="177" spans="12:12" x14ac:dyDescent="0.25">
      <c r="L177" s="80"/>
    </row>
    <row r="178" spans="12:12" x14ac:dyDescent="0.25">
      <c r="L178" s="80"/>
    </row>
    <row r="179" spans="12:12" x14ac:dyDescent="0.25">
      <c r="L179" s="80"/>
    </row>
    <row r="180" spans="12:12" x14ac:dyDescent="0.25">
      <c r="L180" s="80"/>
    </row>
    <row r="181" spans="12:12" x14ac:dyDescent="0.25">
      <c r="L181" s="80"/>
    </row>
    <row r="182" spans="12:12" x14ac:dyDescent="0.25">
      <c r="L182" s="80"/>
    </row>
    <row r="183" spans="12:12" x14ac:dyDescent="0.25">
      <c r="L183" s="80"/>
    </row>
    <row r="184" spans="12:12" x14ac:dyDescent="0.25">
      <c r="L184" s="80"/>
    </row>
    <row r="185" spans="12:12" x14ac:dyDescent="0.25">
      <c r="L185" s="80"/>
    </row>
    <row r="186" spans="12:12" x14ac:dyDescent="0.25">
      <c r="L186" s="80"/>
    </row>
    <row r="187" spans="12:12" x14ac:dyDescent="0.25">
      <c r="L187" s="80"/>
    </row>
    <row r="188" spans="12:12" x14ac:dyDescent="0.25">
      <c r="L188" s="80"/>
    </row>
    <row r="189" spans="12:12" x14ac:dyDescent="0.25">
      <c r="L189" s="80"/>
    </row>
    <row r="190" spans="12:12" x14ac:dyDescent="0.25">
      <c r="L190" s="80"/>
    </row>
    <row r="191" spans="12:12" x14ac:dyDescent="0.25">
      <c r="L191" s="80"/>
    </row>
    <row r="192" spans="12:12" x14ac:dyDescent="0.25">
      <c r="L192" s="80"/>
    </row>
    <row r="193" spans="12:12" x14ac:dyDescent="0.25">
      <c r="L193" s="80"/>
    </row>
    <row r="194" spans="12:12" x14ac:dyDescent="0.25">
      <c r="L194" s="80"/>
    </row>
    <row r="195" spans="12:12" x14ac:dyDescent="0.25">
      <c r="L195" s="80"/>
    </row>
    <row r="196" spans="12:12" x14ac:dyDescent="0.25">
      <c r="L196" s="80"/>
    </row>
    <row r="197" spans="12:12" x14ac:dyDescent="0.25">
      <c r="L197" s="80"/>
    </row>
    <row r="198" spans="12:12" x14ac:dyDescent="0.25">
      <c r="L198" s="80"/>
    </row>
    <row r="199" spans="12:12" x14ac:dyDescent="0.25">
      <c r="L199" s="80"/>
    </row>
    <row r="200" spans="12:12" x14ac:dyDescent="0.25">
      <c r="L200" s="80"/>
    </row>
    <row r="201" spans="12:12" x14ac:dyDescent="0.25">
      <c r="L201" s="80"/>
    </row>
    <row r="202" spans="12:12" x14ac:dyDescent="0.25">
      <c r="L202" s="80"/>
    </row>
    <row r="203" spans="12:12" x14ac:dyDescent="0.25">
      <c r="L203" s="80"/>
    </row>
    <row r="204" spans="12:12" x14ac:dyDescent="0.25">
      <c r="L204" s="80"/>
    </row>
    <row r="205" spans="12:12" x14ac:dyDescent="0.25">
      <c r="L205" s="80"/>
    </row>
    <row r="206" spans="12:12" x14ac:dyDescent="0.25">
      <c r="L206" s="80"/>
    </row>
    <row r="207" spans="12:12" x14ac:dyDescent="0.25">
      <c r="L207" s="80"/>
    </row>
    <row r="208" spans="12:12" x14ac:dyDescent="0.25">
      <c r="L208" s="80"/>
    </row>
    <row r="209" spans="12:12" x14ac:dyDescent="0.25">
      <c r="L209" s="80"/>
    </row>
    <row r="210" spans="12:12" x14ac:dyDescent="0.25">
      <c r="L210" s="80"/>
    </row>
    <row r="211" spans="12:12" x14ac:dyDescent="0.25">
      <c r="L211" s="80"/>
    </row>
    <row r="212" spans="12:12" x14ac:dyDescent="0.25">
      <c r="L212" s="80"/>
    </row>
    <row r="213" spans="12:12" x14ac:dyDescent="0.25">
      <c r="L213" s="80"/>
    </row>
    <row r="214" spans="12:12" x14ac:dyDescent="0.25">
      <c r="L214" s="80"/>
    </row>
    <row r="215" spans="12:12" x14ac:dyDescent="0.25">
      <c r="L215" s="80"/>
    </row>
    <row r="216" spans="12:12" x14ac:dyDescent="0.25">
      <c r="L216" s="80"/>
    </row>
    <row r="217" spans="12:12" x14ac:dyDescent="0.25">
      <c r="L217" s="80"/>
    </row>
    <row r="218" spans="12:12" x14ac:dyDescent="0.25">
      <c r="L218" s="80"/>
    </row>
    <row r="219" spans="12:12" x14ac:dyDescent="0.25">
      <c r="L219" s="80"/>
    </row>
    <row r="220" spans="12:12" x14ac:dyDescent="0.25">
      <c r="L220" s="80"/>
    </row>
    <row r="221" spans="12:12" x14ac:dyDescent="0.25">
      <c r="L221" s="80"/>
    </row>
    <row r="222" spans="12:12" x14ac:dyDescent="0.25">
      <c r="L222" s="80"/>
    </row>
    <row r="223" spans="12:12" x14ac:dyDescent="0.25">
      <c r="L223" s="80"/>
    </row>
    <row r="224" spans="12:12" x14ac:dyDescent="0.25">
      <c r="L224" s="80"/>
    </row>
    <row r="225" spans="12:12" x14ac:dyDescent="0.25">
      <c r="L225" s="80"/>
    </row>
    <row r="226" spans="12:12" x14ac:dyDescent="0.25">
      <c r="L226" s="80"/>
    </row>
    <row r="227" spans="12:12" x14ac:dyDescent="0.25">
      <c r="L227" s="80"/>
    </row>
    <row r="228" spans="12:12" x14ac:dyDescent="0.25">
      <c r="L228" s="80"/>
    </row>
    <row r="229" spans="12:12" x14ac:dyDescent="0.25">
      <c r="L229" s="80"/>
    </row>
    <row r="230" spans="12:12" x14ac:dyDescent="0.25">
      <c r="L230" s="80"/>
    </row>
    <row r="231" spans="12:12" x14ac:dyDescent="0.25">
      <c r="L231" s="80"/>
    </row>
    <row r="232" spans="12:12" x14ac:dyDescent="0.25">
      <c r="L232" s="80"/>
    </row>
    <row r="233" spans="12:12" x14ac:dyDescent="0.25">
      <c r="L233" s="80"/>
    </row>
    <row r="234" spans="12:12" x14ac:dyDescent="0.25">
      <c r="L234" s="80"/>
    </row>
    <row r="235" spans="12:12" x14ac:dyDescent="0.25">
      <c r="L235" s="80"/>
    </row>
    <row r="236" spans="12:12" x14ac:dyDescent="0.25">
      <c r="L236" s="80"/>
    </row>
    <row r="237" spans="12:12" x14ac:dyDescent="0.25">
      <c r="L237" s="80"/>
    </row>
    <row r="238" spans="12:12" x14ac:dyDescent="0.25">
      <c r="L238" s="80"/>
    </row>
    <row r="239" spans="12:12" x14ac:dyDescent="0.25">
      <c r="L239" s="80"/>
    </row>
    <row r="240" spans="12:12" x14ac:dyDescent="0.25">
      <c r="L240" s="80"/>
    </row>
    <row r="241" spans="12:12" x14ac:dyDescent="0.25">
      <c r="L241" s="80"/>
    </row>
    <row r="242" spans="12:12" x14ac:dyDescent="0.25">
      <c r="L242" s="80"/>
    </row>
    <row r="243" spans="12:12" x14ac:dyDescent="0.25">
      <c r="L243" s="80"/>
    </row>
    <row r="244" spans="12:12" x14ac:dyDescent="0.25">
      <c r="L244" s="80"/>
    </row>
    <row r="245" spans="12:12" x14ac:dyDescent="0.25">
      <c r="L245" s="80"/>
    </row>
    <row r="246" spans="12:12" x14ac:dyDescent="0.25">
      <c r="L246" s="80"/>
    </row>
    <row r="247" spans="12:12" x14ac:dyDescent="0.25">
      <c r="L247" s="80"/>
    </row>
    <row r="248" spans="12:12" x14ac:dyDescent="0.25">
      <c r="L248" s="80"/>
    </row>
    <row r="249" spans="12:12" x14ac:dyDescent="0.25">
      <c r="L249" s="80"/>
    </row>
    <row r="250" spans="12:12" x14ac:dyDescent="0.25">
      <c r="L250" s="80"/>
    </row>
    <row r="251" spans="12:12" x14ac:dyDescent="0.25">
      <c r="L251" s="80"/>
    </row>
    <row r="252" spans="12:12" x14ac:dyDescent="0.25">
      <c r="L252" s="80"/>
    </row>
    <row r="253" spans="12:12" x14ac:dyDescent="0.25">
      <c r="L253" s="80"/>
    </row>
    <row r="254" spans="12:12" x14ac:dyDescent="0.25">
      <c r="L254" s="80"/>
    </row>
    <row r="255" spans="12:12" x14ac:dyDescent="0.25">
      <c r="L255" s="80"/>
    </row>
    <row r="256" spans="12:12" x14ac:dyDescent="0.25">
      <c r="L256" s="80"/>
    </row>
    <row r="257" spans="12:12" x14ac:dyDescent="0.25">
      <c r="L257" s="80"/>
    </row>
    <row r="258" spans="12:12" x14ac:dyDescent="0.25">
      <c r="L258" s="80"/>
    </row>
    <row r="259" spans="12:12" x14ac:dyDescent="0.25">
      <c r="L259" s="80"/>
    </row>
    <row r="260" spans="12:12" x14ac:dyDescent="0.25">
      <c r="L260" s="80"/>
    </row>
    <row r="261" spans="12:12" x14ac:dyDescent="0.25">
      <c r="L261" s="80"/>
    </row>
    <row r="262" spans="12:12" x14ac:dyDescent="0.25">
      <c r="L262" s="80"/>
    </row>
    <row r="263" spans="12:12" x14ac:dyDescent="0.25">
      <c r="L263" s="80"/>
    </row>
    <row r="264" spans="12:12" x14ac:dyDescent="0.25">
      <c r="L264" s="80"/>
    </row>
    <row r="265" spans="12:12" x14ac:dyDescent="0.25">
      <c r="L265" s="80"/>
    </row>
    <row r="266" spans="12:12" x14ac:dyDescent="0.25">
      <c r="L266" s="80"/>
    </row>
    <row r="267" spans="12:12" x14ac:dyDescent="0.25">
      <c r="L267" s="80"/>
    </row>
    <row r="268" spans="12:12" x14ac:dyDescent="0.25">
      <c r="L268" s="80"/>
    </row>
    <row r="269" spans="12:12" x14ac:dyDescent="0.25">
      <c r="L269" s="80"/>
    </row>
    <row r="270" spans="12:12" x14ac:dyDescent="0.25">
      <c r="L270" s="80"/>
    </row>
    <row r="271" spans="12:12" x14ac:dyDescent="0.25">
      <c r="L271" s="80"/>
    </row>
    <row r="272" spans="12:12" x14ac:dyDescent="0.25">
      <c r="L272" s="80"/>
    </row>
    <row r="273" spans="12:12" x14ac:dyDescent="0.25">
      <c r="L273" s="80"/>
    </row>
    <row r="274" spans="12:12" x14ac:dyDescent="0.25">
      <c r="L274" s="80"/>
    </row>
    <row r="275" spans="12:12" x14ac:dyDescent="0.25">
      <c r="L275" s="80"/>
    </row>
    <row r="276" spans="12:12" x14ac:dyDescent="0.25">
      <c r="L276" s="80"/>
    </row>
    <row r="277" spans="12:12" x14ac:dyDescent="0.25">
      <c r="L277" s="80"/>
    </row>
    <row r="278" spans="12:12" x14ac:dyDescent="0.25">
      <c r="L278" s="80"/>
    </row>
    <row r="279" spans="12:12" x14ac:dyDescent="0.25">
      <c r="L279" s="80"/>
    </row>
    <row r="280" spans="12:12" x14ac:dyDescent="0.25">
      <c r="L280" s="80"/>
    </row>
    <row r="281" spans="12:12" x14ac:dyDescent="0.25">
      <c r="L281" s="80"/>
    </row>
    <row r="282" spans="12:12" x14ac:dyDescent="0.25">
      <c r="L282" s="80"/>
    </row>
    <row r="283" spans="12:12" x14ac:dyDescent="0.25">
      <c r="L283" s="80"/>
    </row>
    <row r="284" spans="12:12" x14ac:dyDescent="0.25">
      <c r="L284" s="80"/>
    </row>
    <row r="285" spans="12:12" x14ac:dyDescent="0.25">
      <c r="L285" s="80"/>
    </row>
    <row r="286" spans="12:12" x14ac:dyDescent="0.25">
      <c r="L286" s="80"/>
    </row>
    <row r="287" spans="12:12" x14ac:dyDescent="0.25">
      <c r="L287" s="80"/>
    </row>
    <row r="288" spans="12:12" x14ac:dyDescent="0.25">
      <c r="L288" s="80"/>
    </row>
    <row r="289" spans="12:12" x14ac:dyDescent="0.25">
      <c r="L289" s="80"/>
    </row>
    <row r="290" spans="12:12" x14ac:dyDescent="0.25">
      <c r="L290" s="80"/>
    </row>
    <row r="291" spans="12:12" x14ac:dyDescent="0.25">
      <c r="L291" s="80"/>
    </row>
    <row r="292" spans="12:12" x14ac:dyDescent="0.25">
      <c r="L292" s="80"/>
    </row>
    <row r="293" spans="12:12" x14ac:dyDescent="0.25">
      <c r="L293" s="80"/>
    </row>
    <row r="294" spans="12:12" x14ac:dyDescent="0.25">
      <c r="L294" s="80"/>
    </row>
    <row r="295" spans="12:12" x14ac:dyDescent="0.25">
      <c r="L295" s="80"/>
    </row>
    <row r="296" spans="12:12" x14ac:dyDescent="0.25">
      <c r="L296" s="80"/>
    </row>
    <row r="297" spans="12:12" x14ac:dyDescent="0.25">
      <c r="L297" s="80"/>
    </row>
    <row r="298" spans="12:12" x14ac:dyDescent="0.25">
      <c r="L298" s="80"/>
    </row>
    <row r="299" spans="12:12" x14ac:dyDescent="0.25">
      <c r="L299" s="80"/>
    </row>
    <row r="300" spans="12:12" x14ac:dyDescent="0.25">
      <c r="L300" s="80"/>
    </row>
    <row r="301" spans="12:12" x14ac:dyDescent="0.25">
      <c r="L301" s="80"/>
    </row>
    <row r="302" spans="12:12" x14ac:dyDescent="0.25">
      <c r="L302" s="80"/>
    </row>
    <row r="303" spans="12:12" x14ac:dyDescent="0.25">
      <c r="L303" s="80"/>
    </row>
    <row r="304" spans="12:12" x14ac:dyDescent="0.25">
      <c r="L304" s="80"/>
    </row>
    <row r="305" spans="12:12" x14ac:dyDescent="0.25">
      <c r="L305" s="80"/>
    </row>
    <row r="306" spans="12:12" x14ac:dyDescent="0.25">
      <c r="L306" s="80"/>
    </row>
    <row r="307" spans="12:12" x14ac:dyDescent="0.25">
      <c r="L307" s="80"/>
    </row>
    <row r="308" spans="12:12" x14ac:dyDescent="0.25">
      <c r="L308" s="80"/>
    </row>
    <row r="309" spans="12:12" x14ac:dyDescent="0.25">
      <c r="L309" s="80"/>
    </row>
    <row r="310" spans="12:12" x14ac:dyDescent="0.25">
      <c r="L310" s="80"/>
    </row>
    <row r="311" spans="12:12" x14ac:dyDescent="0.25">
      <c r="L311" s="80"/>
    </row>
    <row r="312" spans="12:12" x14ac:dyDescent="0.25">
      <c r="L312" s="80"/>
    </row>
    <row r="313" spans="12:12" x14ac:dyDescent="0.25">
      <c r="L313" s="80"/>
    </row>
    <row r="314" spans="12:12" x14ac:dyDescent="0.25">
      <c r="L314" s="80"/>
    </row>
    <row r="315" spans="12:12" x14ac:dyDescent="0.25">
      <c r="L315" s="80"/>
    </row>
    <row r="316" spans="12:12" x14ac:dyDescent="0.25">
      <c r="L316" s="80"/>
    </row>
    <row r="317" spans="12:12" x14ac:dyDescent="0.25">
      <c r="L317" s="80"/>
    </row>
    <row r="318" spans="12:12" x14ac:dyDescent="0.25">
      <c r="L318" s="80"/>
    </row>
    <row r="319" spans="12:12" x14ac:dyDescent="0.25">
      <c r="L319" s="80"/>
    </row>
    <row r="320" spans="12:12" x14ac:dyDescent="0.25">
      <c r="L320" s="80"/>
    </row>
    <row r="321" spans="12:12" x14ac:dyDescent="0.25">
      <c r="L321" s="80"/>
    </row>
    <row r="322" spans="12:12" x14ac:dyDescent="0.25">
      <c r="L322" s="80"/>
    </row>
    <row r="323" spans="12:12" x14ac:dyDescent="0.25">
      <c r="L323" s="80"/>
    </row>
    <row r="324" spans="12:12" x14ac:dyDescent="0.25">
      <c r="L324" s="80"/>
    </row>
    <row r="325" spans="12:12" x14ac:dyDescent="0.25">
      <c r="L325" s="80"/>
    </row>
    <row r="326" spans="12:12" x14ac:dyDescent="0.25">
      <c r="L326" s="80"/>
    </row>
    <row r="327" spans="12:12" x14ac:dyDescent="0.25">
      <c r="L327" s="80"/>
    </row>
    <row r="328" spans="12:12" x14ac:dyDescent="0.25">
      <c r="L328" s="80"/>
    </row>
    <row r="329" spans="12:12" x14ac:dyDescent="0.25">
      <c r="L329" s="80"/>
    </row>
    <row r="330" spans="12:12" x14ac:dyDescent="0.25">
      <c r="L330" s="80"/>
    </row>
    <row r="331" spans="12:12" x14ac:dyDescent="0.25">
      <c r="L331" s="80"/>
    </row>
    <row r="332" spans="12:12" x14ac:dyDescent="0.25">
      <c r="L332" s="80"/>
    </row>
    <row r="333" spans="12:12" x14ac:dyDescent="0.25">
      <c r="L333" s="80"/>
    </row>
    <row r="334" spans="12:12" x14ac:dyDescent="0.25">
      <c r="L334" s="80"/>
    </row>
    <row r="335" spans="12:12" x14ac:dyDescent="0.25">
      <c r="L335" s="80"/>
    </row>
    <row r="336" spans="12:12" x14ac:dyDescent="0.25">
      <c r="L336" s="80"/>
    </row>
    <row r="337" spans="12:12" x14ac:dyDescent="0.25">
      <c r="L337" s="80"/>
    </row>
    <row r="338" spans="12:12" x14ac:dyDescent="0.25">
      <c r="L338" s="80"/>
    </row>
    <row r="339" spans="12:12" x14ac:dyDescent="0.25">
      <c r="L339" s="80"/>
    </row>
    <row r="340" spans="12:12" x14ac:dyDescent="0.25">
      <c r="L340" s="80"/>
    </row>
    <row r="341" spans="12:12" x14ac:dyDescent="0.25">
      <c r="L341" s="80"/>
    </row>
    <row r="342" spans="12:12" x14ac:dyDescent="0.25">
      <c r="L342" s="80"/>
    </row>
    <row r="343" spans="12:12" x14ac:dyDescent="0.25">
      <c r="L343" s="80"/>
    </row>
    <row r="344" spans="12:12" x14ac:dyDescent="0.25">
      <c r="L344" s="80"/>
    </row>
    <row r="345" spans="12:12" x14ac:dyDescent="0.25">
      <c r="L345" s="80"/>
    </row>
    <row r="346" spans="12:12" x14ac:dyDescent="0.25">
      <c r="L346" s="80"/>
    </row>
    <row r="347" spans="12:12" x14ac:dyDescent="0.25">
      <c r="L347" s="80"/>
    </row>
    <row r="348" spans="12:12" x14ac:dyDescent="0.25">
      <c r="L348" s="80"/>
    </row>
    <row r="349" spans="12:12" x14ac:dyDescent="0.25">
      <c r="L349" s="80"/>
    </row>
    <row r="350" spans="12:12" x14ac:dyDescent="0.25">
      <c r="L350" s="80"/>
    </row>
    <row r="351" spans="12:12" x14ac:dyDescent="0.25">
      <c r="L351" s="80"/>
    </row>
    <row r="352" spans="12:12" x14ac:dyDescent="0.25">
      <c r="L352" s="80"/>
    </row>
    <row r="353" spans="12:12" x14ac:dyDescent="0.25">
      <c r="L353" s="80"/>
    </row>
    <row r="354" spans="12:12" x14ac:dyDescent="0.25">
      <c r="L354" s="80"/>
    </row>
    <row r="355" spans="12:12" x14ac:dyDescent="0.25">
      <c r="L355" s="80"/>
    </row>
    <row r="356" spans="12:12" x14ac:dyDescent="0.25">
      <c r="L356" s="80"/>
    </row>
    <row r="357" spans="12:12" x14ac:dyDescent="0.25">
      <c r="L357" s="80"/>
    </row>
    <row r="358" spans="12:12" x14ac:dyDescent="0.25">
      <c r="L358" s="80"/>
    </row>
    <row r="359" spans="12:12" x14ac:dyDescent="0.25">
      <c r="L359" s="80"/>
    </row>
    <row r="360" spans="12:12" x14ac:dyDescent="0.25">
      <c r="L360" s="80"/>
    </row>
    <row r="361" spans="12:12" x14ac:dyDescent="0.25">
      <c r="L361" s="80"/>
    </row>
    <row r="362" spans="12:12" x14ac:dyDescent="0.25">
      <c r="L362" s="80"/>
    </row>
    <row r="363" spans="12:12" x14ac:dyDescent="0.25">
      <c r="L363" s="80"/>
    </row>
    <row r="364" spans="12:12" x14ac:dyDescent="0.25">
      <c r="L364" s="80"/>
    </row>
    <row r="365" spans="12:12" x14ac:dyDescent="0.25">
      <c r="L365" s="80"/>
    </row>
    <row r="366" spans="12:12" x14ac:dyDescent="0.25">
      <c r="L366" s="80"/>
    </row>
    <row r="367" spans="12:12" x14ac:dyDescent="0.25">
      <c r="L367" s="80"/>
    </row>
    <row r="368" spans="12:12" x14ac:dyDescent="0.25">
      <c r="L368" s="80"/>
    </row>
    <row r="369" spans="12:12" x14ac:dyDescent="0.25">
      <c r="L369" s="80"/>
    </row>
    <row r="370" spans="12:12" x14ac:dyDescent="0.25">
      <c r="L370" s="80"/>
    </row>
    <row r="371" spans="12:12" x14ac:dyDescent="0.25">
      <c r="L371" s="80"/>
    </row>
    <row r="372" spans="12:12" x14ac:dyDescent="0.25">
      <c r="L372" s="80"/>
    </row>
    <row r="373" spans="12:12" x14ac:dyDescent="0.25">
      <c r="L373" s="80"/>
    </row>
    <row r="374" spans="12:12" x14ac:dyDescent="0.25">
      <c r="L374" s="80"/>
    </row>
    <row r="375" spans="12:12" x14ac:dyDescent="0.25">
      <c r="L375" s="80"/>
    </row>
    <row r="376" spans="12:12" x14ac:dyDescent="0.25">
      <c r="L376" s="80"/>
    </row>
    <row r="377" spans="12:12" x14ac:dyDescent="0.25">
      <c r="L377" s="80"/>
    </row>
    <row r="378" spans="12:12" x14ac:dyDescent="0.25">
      <c r="L378" s="80"/>
    </row>
    <row r="379" spans="12:12" x14ac:dyDescent="0.25">
      <c r="L379" s="80"/>
    </row>
    <row r="380" spans="12:12" x14ac:dyDescent="0.25">
      <c r="L380" s="80"/>
    </row>
    <row r="381" spans="12:12" x14ac:dyDescent="0.25">
      <c r="L381" s="80"/>
    </row>
    <row r="382" spans="12:12" x14ac:dyDescent="0.25">
      <c r="L382" s="80"/>
    </row>
    <row r="383" spans="12:12" x14ac:dyDescent="0.25">
      <c r="L383" s="80"/>
    </row>
    <row r="384" spans="12:12" x14ac:dyDescent="0.25">
      <c r="L384" s="80"/>
    </row>
    <row r="385" spans="12:12" x14ac:dyDescent="0.25">
      <c r="L385" s="80"/>
    </row>
    <row r="386" spans="12:12" x14ac:dyDescent="0.25">
      <c r="L386" s="80"/>
    </row>
    <row r="387" spans="12:12" x14ac:dyDescent="0.25">
      <c r="L387" s="80"/>
    </row>
    <row r="388" spans="12:12" x14ac:dyDescent="0.25">
      <c r="L388" s="80"/>
    </row>
    <row r="389" spans="12:12" x14ac:dyDescent="0.25">
      <c r="L389" s="80"/>
    </row>
    <row r="390" spans="12:12" x14ac:dyDescent="0.25">
      <c r="L390" s="80"/>
    </row>
    <row r="391" spans="12:12" x14ac:dyDescent="0.25">
      <c r="L391" s="80"/>
    </row>
    <row r="392" spans="12:12" x14ac:dyDescent="0.25">
      <c r="L392" s="80"/>
    </row>
    <row r="393" spans="12:12" x14ac:dyDescent="0.25">
      <c r="L393" s="80"/>
    </row>
    <row r="394" spans="12:12" x14ac:dyDescent="0.25">
      <c r="L394" s="80"/>
    </row>
    <row r="395" spans="12:12" x14ac:dyDescent="0.25">
      <c r="L395" s="80"/>
    </row>
    <row r="396" spans="12:12" x14ac:dyDescent="0.25">
      <c r="L396" s="80"/>
    </row>
    <row r="397" spans="12:12" x14ac:dyDescent="0.25">
      <c r="L397" s="80"/>
    </row>
    <row r="398" spans="12:12" x14ac:dyDescent="0.25">
      <c r="L398" s="80"/>
    </row>
    <row r="399" spans="12:12" x14ac:dyDescent="0.25">
      <c r="L399" s="80"/>
    </row>
    <row r="400" spans="12:12" x14ac:dyDescent="0.25">
      <c r="L400" s="80"/>
    </row>
    <row r="401" spans="12:12" x14ac:dyDescent="0.25">
      <c r="L401" s="80"/>
    </row>
    <row r="402" spans="12:12" x14ac:dyDescent="0.25">
      <c r="L402" s="80"/>
    </row>
    <row r="403" spans="12:12" x14ac:dyDescent="0.25">
      <c r="L403" s="80"/>
    </row>
    <row r="404" spans="12:12" x14ac:dyDescent="0.25">
      <c r="L404" s="80"/>
    </row>
    <row r="405" spans="12:12" x14ac:dyDescent="0.25">
      <c r="L405" s="80"/>
    </row>
    <row r="406" spans="12:12" x14ac:dyDescent="0.25">
      <c r="L406" s="80"/>
    </row>
    <row r="407" spans="12:12" x14ac:dyDescent="0.25">
      <c r="L407" s="80"/>
    </row>
    <row r="408" spans="12:12" x14ac:dyDescent="0.25">
      <c r="L408" s="80"/>
    </row>
    <row r="409" spans="12:12" x14ac:dyDescent="0.25">
      <c r="L409" s="80"/>
    </row>
    <row r="410" spans="12:12" x14ac:dyDescent="0.25">
      <c r="L410" s="80"/>
    </row>
    <row r="411" spans="12:12" x14ac:dyDescent="0.25">
      <c r="L411" s="80"/>
    </row>
    <row r="412" spans="12:12" x14ac:dyDescent="0.25">
      <c r="L412" s="80"/>
    </row>
    <row r="413" spans="12:12" x14ac:dyDescent="0.25">
      <c r="L413" s="80"/>
    </row>
    <row r="414" spans="12:12" x14ac:dyDescent="0.25">
      <c r="L414" s="80"/>
    </row>
    <row r="415" spans="12:12" x14ac:dyDescent="0.25">
      <c r="L415" s="80"/>
    </row>
    <row r="416" spans="12:12" x14ac:dyDescent="0.25">
      <c r="L416" s="80"/>
    </row>
    <row r="417" spans="12:12" x14ac:dyDescent="0.25">
      <c r="L417" s="80"/>
    </row>
    <row r="418" spans="12:12" x14ac:dyDescent="0.25">
      <c r="L418" s="80"/>
    </row>
    <row r="419" spans="12:12" x14ac:dyDescent="0.25">
      <c r="L419" s="80"/>
    </row>
    <row r="420" spans="12:12" x14ac:dyDescent="0.25">
      <c r="L420" s="80"/>
    </row>
    <row r="421" spans="12:12" x14ac:dyDescent="0.25">
      <c r="L421" s="80"/>
    </row>
    <row r="422" spans="12:12" x14ac:dyDescent="0.25">
      <c r="L422" s="80"/>
    </row>
    <row r="423" spans="12:12" x14ac:dyDescent="0.25">
      <c r="L423" s="80"/>
    </row>
    <row r="424" spans="12:12" x14ac:dyDescent="0.25">
      <c r="L424" s="80"/>
    </row>
    <row r="425" spans="12:12" x14ac:dyDescent="0.25">
      <c r="L425" s="80"/>
    </row>
    <row r="426" spans="12:12" x14ac:dyDescent="0.25">
      <c r="L426" s="80"/>
    </row>
    <row r="427" spans="12:12" x14ac:dyDescent="0.25">
      <c r="L427" s="80"/>
    </row>
    <row r="428" spans="12:12" x14ac:dyDescent="0.25">
      <c r="L428" s="80"/>
    </row>
    <row r="429" spans="12:12" x14ac:dyDescent="0.25">
      <c r="L429" s="80"/>
    </row>
    <row r="430" spans="12:12" x14ac:dyDescent="0.25">
      <c r="L430" s="80"/>
    </row>
    <row r="431" spans="12:12" x14ac:dyDescent="0.25">
      <c r="L431" s="80"/>
    </row>
    <row r="432" spans="12:12" x14ac:dyDescent="0.25">
      <c r="L432" s="80"/>
    </row>
    <row r="433" spans="12:12" x14ac:dyDescent="0.25">
      <c r="L433" s="80"/>
    </row>
    <row r="434" spans="12:12" x14ac:dyDescent="0.25">
      <c r="L434" s="80"/>
    </row>
    <row r="435" spans="12:12" x14ac:dyDescent="0.25">
      <c r="L435" s="80"/>
    </row>
    <row r="436" spans="12:12" x14ac:dyDescent="0.25">
      <c r="L436" s="80"/>
    </row>
    <row r="437" spans="12:12" x14ac:dyDescent="0.25">
      <c r="L437" s="80"/>
    </row>
    <row r="438" spans="12:12" x14ac:dyDescent="0.25">
      <c r="L438" s="80"/>
    </row>
    <row r="439" spans="12:12" x14ac:dyDescent="0.25">
      <c r="L439" s="80"/>
    </row>
    <row r="440" spans="12:12" x14ac:dyDescent="0.25">
      <c r="L440" s="80"/>
    </row>
    <row r="441" spans="12:12" x14ac:dyDescent="0.25">
      <c r="L441" s="80"/>
    </row>
    <row r="442" spans="12:12" x14ac:dyDescent="0.25">
      <c r="L442" s="80"/>
    </row>
    <row r="443" spans="12:12" x14ac:dyDescent="0.25">
      <c r="L443" s="80"/>
    </row>
    <row r="444" spans="12:12" x14ac:dyDescent="0.25">
      <c r="L444" s="80"/>
    </row>
    <row r="445" spans="12:12" x14ac:dyDescent="0.25">
      <c r="L445" s="80"/>
    </row>
    <row r="446" spans="12:12" x14ac:dyDescent="0.25">
      <c r="L446" s="80"/>
    </row>
    <row r="447" spans="12:12" x14ac:dyDescent="0.25">
      <c r="L447" s="80"/>
    </row>
    <row r="448" spans="12:12" x14ac:dyDescent="0.25">
      <c r="L448" s="80"/>
    </row>
    <row r="449" spans="12:12" x14ac:dyDescent="0.25">
      <c r="L449" s="80"/>
    </row>
    <row r="450" spans="12:12" x14ac:dyDescent="0.25">
      <c r="L450" s="80"/>
    </row>
    <row r="451" spans="12:12" x14ac:dyDescent="0.25">
      <c r="L451" s="80"/>
    </row>
    <row r="452" spans="12:12" x14ac:dyDescent="0.25">
      <c r="L452" s="80"/>
    </row>
    <row r="453" spans="12:12" x14ac:dyDescent="0.25">
      <c r="L453" s="80"/>
    </row>
    <row r="454" spans="12:12" x14ac:dyDescent="0.25">
      <c r="L454" s="80"/>
    </row>
    <row r="455" spans="12:12" x14ac:dyDescent="0.25">
      <c r="L455" s="80"/>
    </row>
    <row r="456" spans="12:12" x14ac:dyDescent="0.25">
      <c r="L456" s="80"/>
    </row>
    <row r="457" spans="12:12" x14ac:dyDescent="0.25">
      <c r="L457" s="80"/>
    </row>
    <row r="458" spans="12:12" x14ac:dyDescent="0.25">
      <c r="L458" s="80"/>
    </row>
    <row r="459" spans="12:12" x14ac:dyDescent="0.25">
      <c r="L459" s="80"/>
    </row>
    <row r="460" spans="12:12" x14ac:dyDescent="0.25">
      <c r="L460" s="80"/>
    </row>
    <row r="461" spans="12:12" x14ac:dyDescent="0.25">
      <c r="L461" s="80"/>
    </row>
    <row r="462" spans="12:12" x14ac:dyDescent="0.25">
      <c r="L462" s="80"/>
    </row>
    <row r="463" spans="12:12" x14ac:dyDescent="0.25">
      <c r="L463" s="80"/>
    </row>
    <row r="464" spans="12:12" x14ac:dyDescent="0.25">
      <c r="L464" s="80"/>
    </row>
    <row r="465" spans="12:12" x14ac:dyDescent="0.25">
      <c r="L465" s="80"/>
    </row>
    <row r="466" spans="12:12" x14ac:dyDescent="0.25">
      <c r="L466" s="80"/>
    </row>
    <row r="467" spans="12:12" x14ac:dyDescent="0.25">
      <c r="L467" s="80"/>
    </row>
    <row r="468" spans="12:12" x14ac:dyDescent="0.25">
      <c r="L468" s="80"/>
    </row>
    <row r="469" spans="12:12" x14ac:dyDescent="0.25">
      <c r="L469" s="80"/>
    </row>
    <row r="470" spans="12:12" x14ac:dyDescent="0.25">
      <c r="L470" s="80"/>
    </row>
    <row r="471" spans="12:12" x14ac:dyDescent="0.25">
      <c r="L471" s="80"/>
    </row>
    <row r="472" spans="12:12" x14ac:dyDescent="0.25">
      <c r="L472" s="80"/>
    </row>
    <row r="473" spans="12:12" x14ac:dyDescent="0.25">
      <c r="L473" s="80"/>
    </row>
    <row r="474" spans="12:12" x14ac:dyDescent="0.25">
      <c r="L474" s="80"/>
    </row>
    <row r="475" spans="12:12" x14ac:dyDescent="0.25">
      <c r="L475" s="80"/>
    </row>
    <row r="476" spans="12:12" x14ac:dyDescent="0.25">
      <c r="L476" s="80"/>
    </row>
    <row r="477" spans="12:12" x14ac:dyDescent="0.25">
      <c r="L477" s="80"/>
    </row>
    <row r="478" spans="12:12" x14ac:dyDescent="0.25">
      <c r="L478" s="80"/>
    </row>
    <row r="479" spans="12:12" x14ac:dyDescent="0.25">
      <c r="L479" s="80"/>
    </row>
    <row r="480" spans="12:12" x14ac:dyDescent="0.25">
      <c r="L480" s="80"/>
    </row>
    <row r="481" spans="12:12" x14ac:dyDescent="0.25">
      <c r="L481" s="80"/>
    </row>
    <row r="482" spans="12:12" x14ac:dyDescent="0.25">
      <c r="L482" s="80"/>
    </row>
    <row r="483" spans="12:12" x14ac:dyDescent="0.25">
      <c r="L483" s="80"/>
    </row>
    <row r="484" spans="12:12" x14ac:dyDescent="0.25">
      <c r="L484" s="80"/>
    </row>
    <row r="485" spans="12:12" x14ac:dyDescent="0.25">
      <c r="L485" s="80"/>
    </row>
    <row r="486" spans="12:12" x14ac:dyDescent="0.25">
      <c r="L486" s="80"/>
    </row>
    <row r="487" spans="12:12" x14ac:dyDescent="0.25">
      <c r="L487" s="80"/>
    </row>
    <row r="488" spans="12:12" x14ac:dyDescent="0.25">
      <c r="L488" s="80"/>
    </row>
    <row r="489" spans="12:12" x14ac:dyDescent="0.25">
      <c r="L489" s="80"/>
    </row>
    <row r="490" spans="12:12" x14ac:dyDescent="0.25">
      <c r="L490" s="80"/>
    </row>
    <row r="491" spans="12:12" x14ac:dyDescent="0.25">
      <c r="L491" s="80"/>
    </row>
    <row r="492" spans="12:12" x14ac:dyDescent="0.25">
      <c r="L492" s="80"/>
    </row>
    <row r="493" spans="12:12" x14ac:dyDescent="0.25">
      <c r="L493" s="80"/>
    </row>
    <row r="494" spans="12:12" x14ac:dyDescent="0.25">
      <c r="L494" s="80"/>
    </row>
    <row r="495" spans="12:12" x14ac:dyDescent="0.25">
      <c r="L495" s="80"/>
    </row>
    <row r="496" spans="12:12" x14ac:dyDescent="0.25">
      <c r="L496" s="80"/>
    </row>
    <row r="497" spans="12:12" x14ac:dyDescent="0.25">
      <c r="L497" s="80"/>
    </row>
    <row r="498" spans="12:12" x14ac:dyDescent="0.25">
      <c r="L498" s="80"/>
    </row>
    <row r="499" spans="12:12" x14ac:dyDescent="0.25">
      <c r="L499" s="80"/>
    </row>
    <row r="500" spans="12:12" x14ac:dyDescent="0.25">
      <c r="L500" s="80"/>
    </row>
    <row r="501" spans="12:12" x14ac:dyDescent="0.25">
      <c r="L501" s="80"/>
    </row>
    <row r="502" spans="12:12" x14ac:dyDescent="0.25">
      <c r="L502" s="80"/>
    </row>
    <row r="503" spans="12:12" x14ac:dyDescent="0.25">
      <c r="L503" s="80"/>
    </row>
    <row r="504" spans="12:12" x14ac:dyDescent="0.25">
      <c r="L504" s="80"/>
    </row>
    <row r="505" spans="12:12" x14ac:dyDescent="0.25">
      <c r="L505" s="80"/>
    </row>
    <row r="506" spans="12:12" x14ac:dyDescent="0.25">
      <c r="L506" s="80"/>
    </row>
    <row r="507" spans="12:12" x14ac:dyDescent="0.25">
      <c r="L507" s="80"/>
    </row>
    <row r="508" spans="12:12" x14ac:dyDescent="0.25">
      <c r="L508" s="80"/>
    </row>
    <row r="509" spans="12:12" x14ac:dyDescent="0.25">
      <c r="L509" s="80"/>
    </row>
    <row r="510" spans="12:12" x14ac:dyDescent="0.25">
      <c r="L510" s="80"/>
    </row>
    <row r="511" spans="12:12" x14ac:dyDescent="0.25">
      <c r="L511" s="80"/>
    </row>
    <row r="512" spans="12:12" x14ac:dyDescent="0.25">
      <c r="L512" s="80"/>
    </row>
    <row r="513" spans="12:12" x14ac:dyDescent="0.25">
      <c r="L513" s="80"/>
    </row>
    <row r="514" spans="12:12" x14ac:dyDescent="0.25">
      <c r="L514" s="80"/>
    </row>
    <row r="515" spans="12:12" x14ac:dyDescent="0.25">
      <c r="L515" s="80"/>
    </row>
    <row r="516" spans="12:12" x14ac:dyDescent="0.25">
      <c r="L516" s="80"/>
    </row>
    <row r="517" spans="12:12" x14ac:dyDescent="0.25">
      <c r="L517" s="80"/>
    </row>
    <row r="518" spans="12:12" x14ac:dyDescent="0.25">
      <c r="L518" s="80"/>
    </row>
    <row r="519" spans="12:12" x14ac:dyDescent="0.25">
      <c r="L519" s="80"/>
    </row>
    <row r="520" spans="12:12" x14ac:dyDescent="0.25">
      <c r="L520" s="80"/>
    </row>
    <row r="521" spans="12:12" x14ac:dyDescent="0.25">
      <c r="L521" s="80"/>
    </row>
    <row r="522" spans="12:12" x14ac:dyDescent="0.25">
      <c r="L522" s="80"/>
    </row>
    <row r="523" spans="12:12" x14ac:dyDescent="0.25">
      <c r="L523" s="80"/>
    </row>
    <row r="524" spans="12:12" x14ac:dyDescent="0.25">
      <c r="L524" s="80"/>
    </row>
    <row r="525" spans="12:12" x14ac:dyDescent="0.25">
      <c r="L525" s="80"/>
    </row>
    <row r="526" spans="12:12" x14ac:dyDescent="0.25">
      <c r="L526" s="80"/>
    </row>
    <row r="527" spans="12:12" x14ac:dyDescent="0.25">
      <c r="L527" s="80"/>
    </row>
    <row r="528" spans="12:12" x14ac:dyDescent="0.25">
      <c r="L528" s="80"/>
    </row>
    <row r="529" spans="12:12" x14ac:dyDescent="0.25">
      <c r="L529" s="80"/>
    </row>
    <row r="530" spans="12:12" x14ac:dyDescent="0.25">
      <c r="L530" s="80"/>
    </row>
    <row r="531" spans="12:12" x14ac:dyDescent="0.25">
      <c r="L531" s="80"/>
    </row>
    <row r="532" spans="12:12" x14ac:dyDescent="0.25">
      <c r="L532" s="80"/>
    </row>
    <row r="533" spans="12:12" x14ac:dyDescent="0.25">
      <c r="L533" s="80"/>
    </row>
    <row r="534" spans="12:12" x14ac:dyDescent="0.25">
      <c r="L534" s="80"/>
    </row>
    <row r="535" spans="12:12" x14ac:dyDescent="0.25">
      <c r="L535" s="80"/>
    </row>
    <row r="536" spans="12:12" x14ac:dyDescent="0.25">
      <c r="L536" s="80"/>
    </row>
    <row r="537" spans="12:12" x14ac:dyDescent="0.25">
      <c r="L537" s="80"/>
    </row>
    <row r="538" spans="12:12" x14ac:dyDescent="0.25">
      <c r="L538" s="80"/>
    </row>
    <row r="539" spans="12:12" x14ac:dyDescent="0.25">
      <c r="L539" s="80"/>
    </row>
    <row r="540" spans="12:12" x14ac:dyDescent="0.25">
      <c r="L540" s="80"/>
    </row>
    <row r="541" spans="12:12" x14ac:dyDescent="0.25">
      <c r="L541" s="80"/>
    </row>
    <row r="542" spans="12:12" x14ac:dyDescent="0.25">
      <c r="L542" s="80"/>
    </row>
    <row r="543" spans="12:12" x14ac:dyDescent="0.25">
      <c r="L543" s="80"/>
    </row>
    <row r="544" spans="12:12" x14ac:dyDescent="0.25">
      <c r="L544" s="80"/>
    </row>
    <row r="545" spans="12:12" x14ac:dyDescent="0.25">
      <c r="L545" s="80"/>
    </row>
    <row r="546" spans="12:12" x14ac:dyDescent="0.25">
      <c r="L546" s="80"/>
    </row>
    <row r="547" spans="12:12" x14ac:dyDescent="0.25">
      <c r="L547" s="80"/>
    </row>
    <row r="548" spans="12:12" x14ac:dyDescent="0.25">
      <c r="L548" s="80"/>
    </row>
    <row r="549" spans="12:12" x14ac:dyDescent="0.25">
      <c r="L549" s="80"/>
    </row>
    <row r="550" spans="12:12" x14ac:dyDescent="0.25">
      <c r="L550" s="80"/>
    </row>
    <row r="551" spans="12:12" x14ac:dyDescent="0.25">
      <c r="L551" s="80"/>
    </row>
    <row r="552" spans="12:12" x14ac:dyDescent="0.25">
      <c r="L552" s="80"/>
    </row>
    <row r="553" spans="12:12" x14ac:dyDescent="0.25">
      <c r="L553" s="80"/>
    </row>
    <row r="554" spans="12:12" x14ac:dyDescent="0.25">
      <c r="L554" s="80"/>
    </row>
    <row r="555" spans="12:12" x14ac:dyDescent="0.25">
      <c r="L555" s="80"/>
    </row>
    <row r="556" spans="12:12" x14ac:dyDescent="0.25">
      <c r="L556" s="80"/>
    </row>
    <row r="557" spans="12:12" x14ac:dyDescent="0.25">
      <c r="L557" s="80"/>
    </row>
    <row r="558" spans="12:12" x14ac:dyDescent="0.25">
      <c r="L558" s="80"/>
    </row>
    <row r="559" spans="12:12" x14ac:dyDescent="0.25">
      <c r="L559" s="80"/>
    </row>
    <row r="560" spans="12:12" x14ac:dyDescent="0.25">
      <c r="L560" s="80"/>
    </row>
    <row r="561" spans="12:12" x14ac:dyDescent="0.25">
      <c r="L561" s="80"/>
    </row>
    <row r="562" spans="12:12" x14ac:dyDescent="0.25">
      <c r="L562" s="80"/>
    </row>
    <row r="563" spans="12:12" x14ac:dyDescent="0.25">
      <c r="L563" s="80"/>
    </row>
    <row r="564" spans="12:12" x14ac:dyDescent="0.25">
      <c r="L564" s="80"/>
    </row>
    <row r="565" spans="12:12" x14ac:dyDescent="0.25">
      <c r="L565" s="80"/>
    </row>
    <row r="566" spans="12:12" x14ac:dyDescent="0.25">
      <c r="L566" s="80"/>
    </row>
    <row r="567" spans="12:12" x14ac:dyDescent="0.25">
      <c r="L567" s="80"/>
    </row>
    <row r="568" spans="12:12" x14ac:dyDescent="0.25">
      <c r="L568" s="80"/>
    </row>
    <row r="569" spans="12:12" x14ac:dyDescent="0.25">
      <c r="L569" s="80"/>
    </row>
    <row r="570" spans="12:12" x14ac:dyDescent="0.25">
      <c r="L570" s="80"/>
    </row>
    <row r="571" spans="12:12" x14ac:dyDescent="0.25">
      <c r="L571" s="80"/>
    </row>
    <row r="572" spans="12:12" x14ac:dyDescent="0.25">
      <c r="L572" s="80"/>
    </row>
    <row r="573" spans="12:12" x14ac:dyDescent="0.25">
      <c r="L573" s="80"/>
    </row>
    <row r="574" spans="12:12" x14ac:dyDescent="0.25">
      <c r="L574" s="80"/>
    </row>
    <row r="575" spans="12:12" x14ac:dyDescent="0.25">
      <c r="L575" s="80"/>
    </row>
    <row r="576" spans="12:12" x14ac:dyDescent="0.25">
      <c r="L576" s="80"/>
    </row>
    <row r="577" spans="12:12" x14ac:dyDescent="0.25">
      <c r="L577" s="80"/>
    </row>
    <row r="578" spans="12:12" x14ac:dyDescent="0.25">
      <c r="L578" s="80"/>
    </row>
    <row r="579" spans="12:12" x14ac:dyDescent="0.25">
      <c r="L579" s="80"/>
    </row>
    <row r="580" spans="12:12" x14ac:dyDescent="0.25">
      <c r="L580" s="80"/>
    </row>
    <row r="581" spans="12:12" x14ac:dyDescent="0.25">
      <c r="L581" s="80"/>
    </row>
    <row r="582" spans="12:12" x14ac:dyDescent="0.25">
      <c r="L582" s="80"/>
    </row>
    <row r="583" spans="12:12" x14ac:dyDescent="0.25">
      <c r="L583" s="80"/>
    </row>
    <row r="584" spans="12:12" x14ac:dyDescent="0.25">
      <c r="L584" s="80"/>
    </row>
    <row r="585" spans="12:12" x14ac:dyDescent="0.25">
      <c r="L585" s="80"/>
    </row>
    <row r="586" spans="12:12" x14ac:dyDescent="0.25">
      <c r="L586" s="80"/>
    </row>
    <row r="587" spans="12:12" x14ac:dyDescent="0.25">
      <c r="L587" s="80"/>
    </row>
    <row r="588" spans="12:12" x14ac:dyDescent="0.25">
      <c r="L588" s="80"/>
    </row>
    <row r="589" spans="12:12" x14ac:dyDescent="0.25">
      <c r="L589" s="80"/>
    </row>
    <row r="590" spans="12:12" x14ac:dyDescent="0.25">
      <c r="L590" s="80"/>
    </row>
    <row r="591" spans="12:12" x14ac:dyDescent="0.25">
      <c r="L591" s="80"/>
    </row>
    <row r="592" spans="12:12" x14ac:dyDescent="0.25">
      <c r="L592" s="80"/>
    </row>
    <row r="593" spans="12:12" x14ac:dyDescent="0.25">
      <c r="L593" s="80"/>
    </row>
    <row r="594" spans="12:12" x14ac:dyDescent="0.25">
      <c r="L594" s="80"/>
    </row>
    <row r="595" spans="12:12" x14ac:dyDescent="0.25">
      <c r="L595" s="80"/>
    </row>
    <row r="596" spans="12:12" x14ac:dyDescent="0.25">
      <c r="L596" s="80"/>
    </row>
    <row r="597" spans="12:12" x14ac:dyDescent="0.25">
      <c r="L597" s="80"/>
    </row>
    <row r="598" spans="12:12" x14ac:dyDescent="0.25">
      <c r="L598" s="80"/>
    </row>
    <row r="599" spans="12:12" x14ac:dyDescent="0.25">
      <c r="L599" s="80"/>
    </row>
    <row r="600" spans="12:12" x14ac:dyDescent="0.25">
      <c r="L600" s="80"/>
    </row>
    <row r="601" spans="12:12" x14ac:dyDescent="0.25">
      <c r="L601" s="80"/>
    </row>
    <row r="602" spans="12:12" x14ac:dyDescent="0.25">
      <c r="L602" s="80"/>
    </row>
    <row r="603" spans="12:12" x14ac:dyDescent="0.25">
      <c r="L603" s="80"/>
    </row>
    <row r="604" spans="12:12" x14ac:dyDescent="0.25">
      <c r="L604" s="80"/>
    </row>
    <row r="605" spans="12:12" x14ac:dyDescent="0.25">
      <c r="L605" s="80"/>
    </row>
    <row r="606" spans="12:12" x14ac:dyDescent="0.25">
      <c r="L606" s="80"/>
    </row>
    <row r="607" spans="12:12" x14ac:dyDescent="0.25">
      <c r="L607" s="80"/>
    </row>
    <row r="608" spans="12:12" x14ac:dyDescent="0.25">
      <c r="L608" s="80"/>
    </row>
    <row r="609" spans="12:12" x14ac:dyDescent="0.25">
      <c r="L609" s="80"/>
    </row>
    <row r="610" spans="12:12" x14ac:dyDescent="0.25">
      <c r="L610" s="80"/>
    </row>
    <row r="611" spans="12:12" x14ac:dyDescent="0.25">
      <c r="L611" s="80"/>
    </row>
    <row r="612" spans="12:12" x14ac:dyDescent="0.25">
      <c r="L612" s="80"/>
    </row>
    <row r="613" spans="12:12" x14ac:dyDescent="0.25">
      <c r="L613" s="80"/>
    </row>
    <row r="614" spans="12:12" x14ac:dyDescent="0.25">
      <c r="L614" s="80"/>
    </row>
    <row r="615" spans="12:12" x14ac:dyDescent="0.25">
      <c r="L615" s="80"/>
    </row>
    <row r="616" spans="12:12" x14ac:dyDescent="0.25">
      <c r="L616" s="80"/>
    </row>
    <row r="617" spans="12:12" x14ac:dyDescent="0.25">
      <c r="L617" s="80"/>
    </row>
    <row r="618" spans="12:12" x14ac:dyDescent="0.25">
      <c r="L618" s="80"/>
    </row>
    <row r="619" spans="12:12" x14ac:dyDescent="0.25">
      <c r="L619" s="80"/>
    </row>
    <row r="620" spans="12:12" x14ac:dyDescent="0.25">
      <c r="L620" s="80"/>
    </row>
    <row r="621" spans="12:12" x14ac:dyDescent="0.25">
      <c r="L621" s="80"/>
    </row>
    <row r="622" spans="12:12" x14ac:dyDescent="0.25">
      <c r="L622" s="80"/>
    </row>
    <row r="623" spans="12:12" x14ac:dyDescent="0.25">
      <c r="L623" s="80"/>
    </row>
    <row r="624" spans="12:12" x14ac:dyDescent="0.25">
      <c r="L624" s="80"/>
    </row>
    <row r="625" spans="12:12" x14ac:dyDescent="0.25">
      <c r="L625" s="80"/>
    </row>
    <row r="626" spans="12:12" x14ac:dyDescent="0.25">
      <c r="L626" s="80"/>
    </row>
    <row r="627" spans="12:12" x14ac:dyDescent="0.25">
      <c r="L627" s="80"/>
    </row>
    <row r="628" spans="12:12" x14ac:dyDescent="0.25">
      <c r="L628" s="80"/>
    </row>
    <row r="629" spans="12:12" x14ac:dyDescent="0.25">
      <c r="L629" s="80"/>
    </row>
    <row r="630" spans="12:12" x14ac:dyDescent="0.25">
      <c r="L630" s="80"/>
    </row>
    <row r="631" spans="12:12" x14ac:dyDescent="0.25">
      <c r="L631" s="80"/>
    </row>
    <row r="632" spans="12:12" x14ac:dyDescent="0.25">
      <c r="L632" s="80"/>
    </row>
    <row r="633" spans="12:12" x14ac:dyDescent="0.25">
      <c r="L633" s="80"/>
    </row>
    <row r="634" spans="12:12" x14ac:dyDescent="0.25">
      <c r="L634" s="80"/>
    </row>
    <row r="635" spans="12:12" x14ac:dyDescent="0.25">
      <c r="L635" s="80"/>
    </row>
    <row r="636" spans="12:12" x14ac:dyDescent="0.25">
      <c r="L636" s="80"/>
    </row>
    <row r="637" spans="12:12" x14ac:dyDescent="0.25">
      <c r="L637" s="80"/>
    </row>
    <row r="638" spans="12:12" x14ac:dyDescent="0.25">
      <c r="L638" s="80"/>
    </row>
    <row r="639" spans="12:12" x14ac:dyDescent="0.25">
      <c r="L639" s="80"/>
    </row>
    <row r="640" spans="12:12" x14ac:dyDescent="0.25">
      <c r="L640" s="80"/>
    </row>
    <row r="641" spans="12:12" x14ac:dyDescent="0.25">
      <c r="L641" s="80"/>
    </row>
    <row r="642" spans="12:12" x14ac:dyDescent="0.25">
      <c r="L642" s="80"/>
    </row>
    <row r="643" spans="12:12" x14ac:dyDescent="0.25">
      <c r="L643" s="80"/>
    </row>
    <row r="644" spans="12:12" x14ac:dyDescent="0.25">
      <c r="L644" s="80"/>
    </row>
    <row r="645" spans="12:12" x14ac:dyDescent="0.25">
      <c r="L645" s="80"/>
    </row>
    <row r="646" spans="12:12" x14ac:dyDescent="0.25">
      <c r="L646" s="80"/>
    </row>
    <row r="647" spans="12:12" x14ac:dyDescent="0.25">
      <c r="L647" s="80"/>
    </row>
    <row r="648" spans="12:12" x14ac:dyDescent="0.25">
      <c r="L648" s="80"/>
    </row>
    <row r="649" spans="12:12" x14ac:dyDescent="0.25">
      <c r="L649" s="80"/>
    </row>
    <row r="650" spans="12:12" x14ac:dyDescent="0.25">
      <c r="L650" s="80"/>
    </row>
    <row r="651" spans="12:12" x14ac:dyDescent="0.25">
      <c r="L651" s="80"/>
    </row>
    <row r="652" spans="12:12" x14ac:dyDescent="0.25">
      <c r="L652" s="80"/>
    </row>
    <row r="653" spans="12:12" x14ac:dyDescent="0.25">
      <c r="L653" s="80"/>
    </row>
    <row r="654" spans="12:12" x14ac:dyDescent="0.25">
      <c r="L654" s="80"/>
    </row>
    <row r="655" spans="12:12" x14ac:dyDescent="0.25">
      <c r="L655" s="80"/>
    </row>
    <row r="656" spans="12:12" x14ac:dyDescent="0.25">
      <c r="L656" s="80"/>
    </row>
    <row r="657" spans="12:12" x14ac:dyDescent="0.25">
      <c r="L657" s="80"/>
    </row>
    <row r="658" spans="12:12" x14ac:dyDescent="0.25">
      <c r="L658" s="80"/>
    </row>
    <row r="659" spans="12:12" x14ac:dyDescent="0.25">
      <c r="L659" s="80"/>
    </row>
    <row r="660" spans="12:12" x14ac:dyDescent="0.25">
      <c r="L660" s="80"/>
    </row>
    <row r="661" spans="12:12" x14ac:dyDescent="0.25">
      <c r="L661" s="80"/>
    </row>
    <row r="662" spans="12:12" x14ac:dyDescent="0.25">
      <c r="L662" s="80"/>
    </row>
    <row r="663" spans="12:12" x14ac:dyDescent="0.25">
      <c r="L663" s="80"/>
    </row>
    <row r="664" spans="12:12" x14ac:dyDescent="0.25">
      <c r="L664" s="80"/>
    </row>
    <row r="665" spans="12:12" x14ac:dyDescent="0.25">
      <c r="L665" s="80"/>
    </row>
    <row r="666" spans="12:12" x14ac:dyDescent="0.25">
      <c r="L666" s="80"/>
    </row>
    <row r="667" spans="12:12" x14ac:dyDescent="0.25">
      <c r="L667" s="80"/>
    </row>
    <row r="668" spans="12:12" x14ac:dyDescent="0.25">
      <c r="L668" s="80"/>
    </row>
    <row r="669" spans="12:12" x14ac:dyDescent="0.25">
      <c r="L669" s="80"/>
    </row>
    <row r="670" spans="12:12" x14ac:dyDescent="0.25">
      <c r="L670" s="80"/>
    </row>
    <row r="671" spans="12:12" x14ac:dyDescent="0.25">
      <c r="L671" s="80"/>
    </row>
    <row r="672" spans="12:12" x14ac:dyDescent="0.25">
      <c r="L672" s="80"/>
    </row>
    <row r="673" spans="12:12" x14ac:dyDescent="0.25">
      <c r="L673" s="80"/>
    </row>
    <row r="674" spans="12:12" x14ac:dyDescent="0.25">
      <c r="L674" s="80"/>
    </row>
    <row r="675" spans="12:12" x14ac:dyDescent="0.25">
      <c r="L675" s="80"/>
    </row>
    <row r="676" spans="12:12" x14ac:dyDescent="0.25">
      <c r="L676" s="80"/>
    </row>
    <row r="677" spans="12:12" x14ac:dyDescent="0.25">
      <c r="L677" s="80"/>
    </row>
    <row r="678" spans="12:12" x14ac:dyDescent="0.25">
      <c r="L678" s="80"/>
    </row>
    <row r="679" spans="12:12" x14ac:dyDescent="0.25">
      <c r="L679" s="80"/>
    </row>
    <row r="680" spans="12:12" x14ac:dyDescent="0.25">
      <c r="L680" s="80"/>
    </row>
    <row r="681" spans="12:12" x14ac:dyDescent="0.25">
      <c r="L681" s="80"/>
    </row>
    <row r="682" spans="12:12" x14ac:dyDescent="0.25">
      <c r="L682" s="80"/>
    </row>
    <row r="683" spans="12:12" x14ac:dyDescent="0.25">
      <c r="L683" s="80"/>
    </row>
    <row r="684" spans="12:12" x14ac:dyDescent="0.25">
      <c r="L684" s="80"/>
    </row>
    <row r="685" spans="12:12" x14ac:dyDescent="0.25">
      <c r="L685" s="80"/>
    </row>
    <row r="686" spans="12:12" x14ac:dyDescent="0.25">
      <c r="L686" s="80"/>
    </row>
    <row r="687" spans="12:12" x14ac:dyDescent="0.25">
      <c r="L687" s="80"/>
    </row>
    <row r="688" spans="12:12" x14ac:dyDescent="0.25">
      <c r="L688" s="80"/>
    </row>
    <row r="689" spans="12:12" x14ac:dyDescent="0.25">
      <c r="L689" s="80"/>
    </row>
    <row r="690" spans="12:12" x14ac:dyDescent="0.25">
      <c r="L690" s="80"/>
    </row>
    <row r="691" spans="12:12" x14ac:dyDescent="0.25">
      <c r="L691" s="80"/>
    </row>
    <row r="692" spans="12:12" x14ac:dyDescent="0.25">
      <c r="L692" s="80"/>
    </row>
    <row r="693" spans="12:12" x14ac:dyDescent="0.25">
      <c r="L693" s="80"/>
    </row>
    <row r="694" spans="12:12" x14ac:dyDescent="0.25">
      <c r="L694" s="80"/>
    </row>
    <row r="695" spans="12:12" x14ac:dyDescent="0.25">
      <c r="L695" s="80"/>
    </row>
    <row r="696" spans="12:12" x14ac:dyDescent="0.25">
      <c r="L696" s="80"/>
    </row>
    <row r="697" spans="12:12" x14ac:dyDescent="0.25">
      <c r="L697" s="80"/>
    </row>
    <row r="698" spans="12:12" x14ac:dyDescent="0.25">
      <c r="L698" s="80"/>
    </row>
    <row r="699" spans="12:12" x14ac:dyDescent="0.25">
      <c r="L699" s="80"/>
    </row>
    <row r="700" spans="12:12" x14ac:dyDescent="0.25">
      <c r="L700" s="80"/>
    </row>
    <row r="701" spans="12:12" x14ac:dyDescent="0.25">
      <c r="L701" s="80"/>
    </row>
    <row r="702" spans="12:12" x14ac:dyDescent="0.25">
      <c r="L702" s="80"/>
    </row>
    <row r="703" spans="12:12" x14ac:dyDescent="0.25">
      <c r="L703" s="80"/>
    </row>
    <row r="704" spans="12:12" x14ac:dyDescent="0.25">
      <c r="L704" s="80"/>
    </row>
    <row r="705" spans="12:12" x14ac:dyDescent="0.25">
      <c r="L705" s="80"/>
    </row>
    <row r="706" spans="12:12" x14ac:dyDescent="0.25">
      <c r="L706" s="80"/>
    </row>
    <row r="707" spans="12:12" x14ac:dyDescent="0.25">
      <c r="L707" s="80"/>
    </row>
    <row r="708" spans="12:12" x14ac:dyDescent="0.25">
      <c r="L708" s="80"/>
    </row>
    <row r="709" spans="12:12" x14ac:dyDescent="0.25">
      <c r="L709" s="80"/>
    </row>
    <row r="710" spans="12:12" x14ac:dyDescent="0.25">
      <c r="L710" s="80"/>
    </row>
    <row r="711" spans="12:12" x14ac:dyDescent="0.25">
      <c r="L711" s="80"/>
    </row>
    <row r="712" spans="12:12" x14ac:dyDescent="0.25">
      <c r="L712" s="80"/>
    </row>
    <row r="713" spans="12:12" x14ac:dyDescent="0.25">
      <c r="L713" s="80"/>
    </row>
    <row r="714" spans="12:12" x14ac:dyDescent="0.25">
      <c r="L714" s="80"/>
    </row>
    <row r="715" spans="12:12" x14ac:dyDescent="0.25">
      <c r="L715" s="80"/>
    </row>
    <row r="716" spans="12:12" x14ac:dyDescent="0.25">
      <c r="L716" s="80"/>
    </row>
    <row r="717" spans="12:12" x14ac:dyDescent="0.25">
      <c r="L717" s="80"/>
    </row>
    <row r="718" spans="12:12" x14ac:dyDescent="0.25">
      <c r="L718" s="80"/>
    </row>
    <row r="719" spans="12:12" x14ac:dyDescent="0.25">
      <c r="L719" s="80"/>
    </row>
    <row r="720" spans="12:12" x14ac:dyDescent="0.25">
      <c r="L720" s="80"/>
    </row>
    <row r="721" spans="12:12" x14ac:dyDescent="0.25">
      <c r="L721" s="80"/>
    </row>
    <row r="722" spans="12:12" x14ac:dyDescent="0.25">
      <c r="L722" s="80"/>
    </row>
    <row r="723" spans="12:12" x14ac:dyDescent="0.25">
      <c r="L723" s="80"/>
    </row>
    <row r="724" spans="12:12" x14ac:dyDescent="0.25">
      <c r="L724" s="80"/>
    </row>
    <row r="725" spans="12:12" x14ac:dyDescent="0.25">
      <c r="L725" s="80"/>
    </row>
    <row r="726" spans="12:12" x14ac:dyDescent="0.25">
      <c r="L726" s="80"/>
    </row>
    <row r="727" spans="12:12" x14ac:dyDescent="0.25">
      <c r="L727" s="80"/>
    </row>
    <row r="728" spans="12:12" x14ac:dyDescent="0.25">
      <c r="L728" s="80"/>
    </row>
    <row r="729" spans="12:12" x14ac:dyDescent="0.25">
      <c r="L729" s="80"/>
    </row>
    <row r="730" spans="12:12" x14ac:dyDescent="0.25">
      <c r="L730" s="80"/>
    </row>
    <row r="731" spans="12:12" x14ac:dyDescent="0.25">
      <c r="L731" s="80"/>
    </row>
    <row r="732" spans="12:12" x14ac:dyDescent="0.25">
      <c r="L732" s="80"/>
    </row>
    <row r="733" spans="12:12" x14ac:dyDescent="0.25">
      <c r="L733" s="163"/>
    </row>
    <row r="1048528" spans="1:1" x14ac:dyDescent="0.25">
      <c r="A1048528" s="63" t="s">
        <v>30</v>
      </c>
    </row>
  </sheetData>
  <autoFilter ref="A1:M1"/>
  <hyperlinks>
    <hyperlink ref="C13" r:id="rId1" display="DerkzenA. J. A. van Teeffelen &amp; P. H. Verburg. 2015. Quantifying urban ecosystem services based on high-resolution data of urban green space: an assessmentfor Rotterdam, the Netherlands. Journal of applied ecology"/>
    <hyperlink ref="C28" r:id="rId2"/>
    <hyperlink ref="C29" r:id="rId3"/>
    <hyperlink ref="C4" r:id="rId4" display="https://reader.elsevier.com/reader/sd/pii/S0269749111001618?token=972EA68ECE55E31BD408FBB7391785F91305E73F27726099646A7BA4E97AA3B02543718F8ECE78EB3FCC0B98591DDF10"/>
    <hyperlink ref="C30" r:id="rId5"/>
    <hyperlink ref="C31" r:id="rId6"/>
    <hyperlink ref="C22" r:id="rId7"/>
    <hyperlink ref="C21" r:id="rId8"/>
    <hyperlink ref="C17" r:id="rId9" display="Jeanjean, A., Monks, P.S., Leigh, R.J., (2016) Modelling the effectiveness of urban trees and grass on PM2.5 reduction via dispersion and deposition at a city scale, Atmospheric Environment."/>
    <hyperlink ref="C34" r:id="rId10" display="Klingberg et al. 2017. Influence of urban vegetation on air pollution and noise exposure–Acase study in Gothenburg, Sweden. Science of the Total Environment. Science of the Total Environment. 599-600, 1728-1739."/>
    <hyperlink ref="C18" r:id="rId11" display="Irga, P.J., Burchett, M.D., Torpy, F.R., 2015. Does urban forestry have a quantitative effect on ambient air quality in and urban environment? Atmos. Environ. 120, 173–181"/>
    <hyperlink ref="C35" r:id="rId12" display="Irga, P.J., Burchett, M.D., Torpy, F.R., 2015. Does urban forestry have a quantitative effect on ambient air quality in and urban environment? Atmos. Environ. 120, 173–181"/>
    <hyperlink ref="C7" r:id="rId13" display="Air quality expert group. 2018. Effects of Vegetation on Urban Air Pollution. Department for Environment, Food and Rural Affairs; Scottish Government; Welsh Government; and Department of the Environment in Northern Ireland."/>
    <hyperlink ref="C19" r:id="rId14"/>
    <hyperlink ref="C32" r:id="rId15" display="Weber, F., Kowarik, I., &amp; Säumel, I. (2014). Herbaceous plants as filters: Immobilization of particulates along urban street corridors. Environmental Pollution, 186, 234-240. "/>
    <hyperlink ref="C6" r:id="rId16" display="Townsend-Small, A. and C. I. Czimczik, (2010). Carbon sequestration and greenhouse gas emissions in urban turf. Geophysical Research Letters. 37, L02707, doi:10.1029/2009GL041675."/>
    <hyperlink ref="C5" r:id="rId17" display="https://reader.elsevier.com/reader/sd/pii/S0269749111001618?token=972EA68ECE55E31BD408FBB7391785F91305E73F27726099646A7BA4E97AA3B02543718F8ECE78EB3FCC0B98591DDF10"/>
    <hyperlink ref="C11" r:id="rId18" display="https://reader.elsevier.com/reader/sd/pii/S0269749111001618?token=972EA68ECE55E31BD408FBB7391785F91305E73F27726099646A7BA4E97AA3B02543718F8ECE78EB3FCC0B98591DDF10"/>
    <hyperlink ref="C12" r:id="rId19" display="https://reader.elsevier.com/reader/sd/pii/S0269749111001618?token=972EA68ECE55E31BD408FBB7391785F91305E73F27726099646A7BA4E97AA3B02543718F8ECE78EB3FCC0B98591DDF10"/>
    <hyperlink ref="C24" r:id="rId20" display="https://reader.elsevier.com/reader/sd/pii/S0269749111001618?token=972EA68ECE55E31BD408FBB7391785F91305E73F27726099646A7BA4E97AA3B02543718F8ECE78EB3FCC0B98591DDF10"/>
    <hyperlink ref="C25" r:id="rId21" display="https://reader.elsevier.com/reader/sd/pii/S0269749111001618?token=972EA68ECE55E31BD408FBB7391785F91305E73F27726099646A7BA4E97AA3B02543718F8ECE78EB3FCC0B98591DDF10"/>
    <hyperlink ref="C9" r:id="rId22" display="Klingberg et al. 2017. Influence of urban vegetation on air pollution and noise exposure–Acase study in Gothenburg, Sweden. Science of the Total Environment. Science of the Total Environment. 599-600, 1728-1739."/>
    <hyperlink ref="C8" r:id="rId23" display="Klingberg et al. 2017. Influence of urban vegetation on air pollution and noise exposure–Acase study in Gothenburg, Sweden. Science of the Total Environment. Science of the Total Environment. 599-600, 1728-1739."/>
    <hyperlink ref="C14" r:id="rId24" display="DerkzenA. J. A. van Teeffelen &amp; P. H. Verburg. 2015. Quantifying urban ecosystem services based on high-resolution data of urban green space: an assessmentfor Rotterdam, the Netherlands. Journal of applied ecology"/>
    <hyperlink ref="C15" r:id="rId25" display="DerkzenA. J. A. van Teeffelen &amp; P. H. Verburg. 2015. Quantifying urban ecosystem services based on high-resolution data of urban green space: an assessmentfor Rotterdam, the Netherlands. Journal of applied ecology"/>
    <hyperlink ref="C16" r:id="rId26" display="DerkzenA. J. A. van Teeffelen &amp; P. H. Verburg. 2015. Quantifying urban ecosystem services based on high-resolution data of urban green space: an assessmentfor Rotterdam, the Netherlands. Journal of applied ecology"/>
    <hyperlink ref="C27" r:id="rId27" display="DerkzenA. J. A. van Teeffelen &amp; P. H. Verburg. 2015. Quantifying urban ecosystem services based on high-resolution data of urban green space: an assessmentfor Rotterdam, the Netherlands. Journal of applied ecology"/>
  </hyperlinks>
  <pageMargins left="0.7" right="0.7" top="0.75" bottom="0.75" header="0.3" footer="0.3"/>
  <pageSetup paperSize="9" orientation="portrait"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54"/>
  <sheetViews>
    <sheetView zoomScale="70" zoomScaleNormal="70" workbookViewId="0">
      <pane ySplit="1" topLeftCell="A19" activePane="bottomLeft" state="frozen"/>
      <selection pane="bottomLeft" activeCell="C45" sqref="C19:C45"/>
    </sheetView>
  </sheetViews>
  <sheetFormatPr defaultColWidth="8.7109375" defaultRowHeight="15" x14ac:dyDescent="0.25"/>
  <cols>
    <col min="1" max="1" width="19.85546875" style="80" customWidth="1"/>
    <col min="2" max="2" width="19.85546875" style="84" customWidth="1"/>
    <col min="3" max="3" width="63.140625" style="84" customWidth="1"/>
    <col min="4" max="4" width="13.7109375" style="80" customWidth="1"/>
    <col min="5" max="5" width="23.28515625" style="80" customWidth="1"/>
    <col min="6" max="6" width="66" style="84" customWidth="1"/>
    <col min="7" max="7" width="36.42578125" style="80" customWidth="1"/>
    <col min="8" max="8" width="21.7109375" style="84" customWidth="1"/>
    <col min="9" max="11" width="21.7109375" style="80" customWidth="1"/>
    <col min="12" max="12" width="22" style="84" customWidth="1"/>
    <col min="13" max="13" width="128.140625" style="84" customWidth="1"/>
    <col min="14" max="16384" width="8.7109375" style="80"/>
  </cols>
  <sheetData>
    <row r="1" spans="1:13" s="76" customFormat="1" ht="31.5" x14ac:dyDescent="0.25">
      <c r="A1" s="169" t="s">
        <v>19</v>
      </c>
      <c r="B1" s="170" t="s">
        <v>337</v>
      </c>
      <c r="C1" s="171" t="s">
        <v>15</v>
      </c>
      <c r="D1" s="171" t="s">
        <v>338</v>
      </c>
      <c r="E1" s="171" t="s">
        <v>6</v>
      </c>
      <c r="F1" s="171" t="s">
        <v>14</v>
      </c>
      <c r="G1" s="172" t="s">
        <v>9</v>
      </c>
      <c r="H1" s="171" t="s">
        <v>7</v>
      </c>
      <c r="I1" s="171" t="s">
        <v>13</v>
      </c>
      <c r="J1" s="172" t="s">
        <v>12</v>
      </c>
      <c r="K1" s="172" t="s">
        <v>7</v>
      </c>
      <c r="L1" s="171" t="s">
        <v>340</v>
      </c>
      <c r="M1" s="173" t="s">
        <v>339</v>
      </c>
    </row>
    <row r="2" spans="1:13" s="155" customFormat="1" ht="180.75" hidden="1" customHeight="1" thickBot="1" x14ac:dyDescent="0.3">
      <c r="A2" s="174" t="s">
        <v>344</v>
      </c>
      <c r="B2" s="175" t="s">
        <v>341</v>
      </c>
      <c r="C2" s="175" t="s">
        <v>781</v>
      </c>
      <c r="D2" s="175" t="s">
        <v>8</v>
      </c>
      <c r="E2" s="175" t="s">
        <v>1083</v>
      </c>
      <c r="F2" s="175" t="s">
        <v>780</v>
      </c>
      <c r="G2" s="175" t="s">
        <v>342</v>
      </c>
      <c r="H2" s="175" t="s">
        <v>895</v>
      </c>
      <c r="I2" s="175" t="s">
        <v>343</v>
      </c>
      <c r="J2" s="175" t="s">
        <v>1</v>
      </c>
      <c r="K2" s="175" t="s">
        <v>17</v>
      </c>
      <c r="L2" s="175" t="s">
        <v>784</v>
      </c>
      <c r="M2" s="176" t="s">
        <v>16</v>
      </c>
    </row>
    <row r="3" spans="1:13" s="78" customFormat="1" ht="15.75" hidden="1" x14ac:dyDescent="0.25">
      <c r="A3" s="177" t="s">
        <v>808</v>
      </c>
      <c r="B3" s="167"/>
      <c r="C3" s="167"/>
      <c r="D3" s="167"/>
      <c r="E3" s="167"/>
      <c r="F3" s="167"/>
      <c r="G3" s="167"/>
      <c r="H3" s="167"/>
      <c r="I3" s="167"/>
      <c r="J3" s="167"/>
      <c r="K3" s="167"/>
      <c r="L3" s="167"/>
      <c r="M3" s="178"/>
    </row>
    <row r="4" spans="1:13" s="77" customFormat="1" ht="90" hidden="1" x14ac:dyDescent="0.25">
      <c r="A4" s="194" t="s">
        <v>506</v>
      </c>
      <c r="B4" s="82" t="s">
        <v>532</v>
      </c>
      <c r="C4" s="85" t="s">
        <v>54</v>
      </c>
      <c r="D4" s="69">
        <v>2011</v>
      </c>
      <c r="E4" s="69" t="s">
        <v>20</v>
      </c>
      <c r="F4" s="68" t="s">
        <v>57</v>
      </c>
      <c r="G4" s="157">
        <v>0.76</v>
      </c>
      <c r="H4" s="126" t="s">
        <v>789</v>
      </c>
      <c r="I4" s="69"/>
      <c r="J4" s="69"/>
      <c r="K4" s="69"/>
      <c r="L4" s="56" t="s">
        <v>354</v>
      </c>
      <c r="M4" s="195" t="s">
        <v>500</v>
      </c>
    </row>
    <row r="5" spans="1:13" s="77" customFormat="1" ht="90" hidden="1" x14ac:dyDescent="0.25">
      <c r="A5" s="194" t="s">
        <v>43</v>
      </c>
      <c r="B5" s="56" t="s">
        <v>501</v>
      </c>
      <c r="C5" s="85" t="s">
        <v>505</v>
      </c>
      <c r="D5" s="64">
        <v>2015</v>
      </c>
      <c r="E5" s="69" t="s">
        <v>20</v>
      </c>
      <c r="F5" s="68" t="s">
        <v>794</v>
      </c>
      <c r="G5" s="157">
        <v>1.07</v>
      </c>
      <c r="H5" s="126" t="s">
        <v>789</v>
      </c>
      <c r="I5" s="69"/>
      <c r="J5" s="69"/>
      <c r="K5" s="69"/>
      <c r="L5" s="56" t="s">
        <v>354</v>
      </c>
      <c r="M5" s="195" t="s">
        <v>795</v>
      </c>
    </row>
    <row r="6" spans="1:13" s="77" customFormat="1" ht="51" hidden="1" customHeight="1" x14ac:dyDescent="0.25">
      <c r="A6" s="194" t="s">
        <v>506</v>
      </c>
      <c r="B6" s="56" t="s">
        <v>513</v>
      </c>
      <c r="C6" s="85" t="s">
        <v>504</v>
      </c>
      <c r="D6" s="64">
        <v>2012</v>
      </c>
      <c r="E6" s="69" t="s">
        <v>20</v>
      </c>
      <c r="F6" s="68" t="s">
        <v>507</v>
      </c>
      <c r="G6" s="157">
        <v>0.13</v>
      </c>
      <c r="H6" s="126" t="s">
        <v>789</v>
      </c>
      <c r="I6" s="69"/>
      <c r="J6" s="69"/>
      <c r="K6" s="69"/>
      <c r="L6" s="68" t="s">
        <v>461</v>
      </c>
      <c r="M6" s="195" t="s">
        <v>796</v>
      </c>
    </row>
    <row r="7" spans="1:13" s="77" customFormat="1" ht="90" hidden="1" x14ac:dyDescent="0.25">
      <c r="A7" s="194" t="s">
        <v>41</v>
      </c>
      <c r="B7" s="56" t="s">
        <v>503</v>
      </c>
      <c r="C7" s="66" t="s">
        <v>505</v>
      </c>
      <c r="D7" s="64">
        <v>2015</v>
      </c>
      <c r="E7" s="69" t="s">
        <v>20</v>
      </c>
      <c r="F7" s="68" t="s">
        <v>660</v>
      </c>
      <c r="G7" s="157">
        <v>0.17</v>
      </c>
      <c r="H7" s="126" t="s">
        <v>789</v>
      </c>
      <c r="I7" s="69"/>
      <c r="J7" s="69"/>
      <c r="K7" s="69"/>
      <c r="L7" s="56" t="s">
        <v>391</v>
      </c>
      <c r="M7" s="195" t="s">
        <v>797</v>
      </c>
    </row>
    <row r="8" spans="1:13" s="77" customFormat="1" ht="45" hidden="1" x14ac:dyDescent="0.25">
      <c r="A8" s="194" t="s">
        <v>506</v>
      </c>
      <c r="B8" s="68" t="s">
        <v>512</v>
      </c>
      <c r="C8" s="66" t="s">
        <v>56</v>
      </c>
      <c r="D8" s="69">
        <v>2006</v>
      </c>
      <c r="E8" s="69" t="s">
        <v>20</v>
      </c>
      <c r="F8" s="68" t="s">
        <v>510</v>
      </c>
      <c r="G8" s="157">
        <v>3.2</v>
      </c>
      <c r="H8" s="126" t="s">
        <v>789</v>
      </c>
      <c r="I8" s="69"/>
      <c r="J8" s="69"/>
      <c r="K8" s="69"/>
      <c r="L8" s="56" t="s">
        <v>424</v>
      </c>
      <c r="M8" s="196" t="s">
        <v>175</v>
      </c>
    </row>
    <row r="9" spans="1:13" s="77" customFormat="1" ht="60" hidden="1" x14ac:dyDescent="0.25">
      <c r="A9" s="194" t="s">
        <v>506</v>
      </c>
      <c r="B9" s="68" t="s">
        <v>205</v>
      </c>
      <c r="C9" s="66" t="s">
        <v>62</v>
      </c>
      <c r="D9" s="69">
        <v>2012</v>
      </c>
      <c r="E9" s="69" t="s">
        <v>63</v>
      </c>
      <c r="F9" s="68" t="s">
        <v>507</v>
      </c>
      <c r="G9" s="145">
        <v>0.1</v>
      </c>
      <c r="H9" s="126" t="s">
        <v>789</v>
      </c>
      <c r="I9" s="69"/>
      <c r="J9" s="69"/>
      <c r="K9" s="69"/>
      <c r="L9" s="56" t="s">
        <v>424</v>
      </c>
      <c r="M9" s="180" t="s">
        <v>798</v>
      </c>
    </row>
    <row r="10" spans="1:13" s="77" customFormat="1" ht="60" hidden="1" x14ac:dyDescent="0.25">
      <c r="A10" s="194" t="s">
        <v>506</v>
      </c>
      <c r="B10" s="68" t="s">
        <v>206</v>
      </c>
      <c r="C10" s="66" t="s">
        <v>62</v>
      </c>
      <c r="D10" s="69">
        <v>2012</v>
      </c>
      <c r="E10" s="69" t="s">
        <v>63</v>
      </c>
      <c r="F10" s="68" t="s">
        <v>507</v>
      </c>
      <c r="G10" s="145">
        <v>0.1</v>
      </c>
      <c r="H10" s="126" t="s">
        <v>789</v>
      </c>
      <c r="I10" s="69"/>
      <c r="J10" s="69"/>
      <c r="K10" s="69"/>
      <c r="L10" s="56" t="s">
        <v>424</v>
      </c>
      <c r="M10" s="180" t="s">
        <v>798</v>
      </c>
    </row>
    <row r="11" spans="1:13" s="77" customFormat="1" ht="45" hidden="1" x14ac:dyDescent="0.25">
      <c r="A11" s="194" t="s">
        <v>506</v>
      </c>
      <c r="B11" s="68" t="s">
        <v>514</v>
      </c>
      <c r="C11" s="66" t="s">
        <v>515</v>
      </c>
      <c r="D11" s="64">
        <v>2009</v>
      </c>
      <c r="E11" s="69" t="s">
        <v>20</v>
      </c>
      <c r="F11" s="68" t="s">
        <v>507</v>
      </c>
      <c r="G11" s="157">
        <v>0.23</v>
      </c>
      <c r="H11" s="126" t="s">
        <v>789</v>
      </c>
      <c r="I11" s="69"/>
      <c r="J11" s="69"/>
      <c r="K11" s="69"/>
      <c r="L11" s="56" t="s">
        <v>354</v>
      </c>
      <c r="M11" s="195" t="s">
        <v>799</v>
      </c>
    </row>
    <row r="12" spans="1:13" s="77" customFormat="1" ht="90" hidden="1" x14ac:dyDescent="0.25">
      <c r="A12" s="194" t="s">
        <v>43</v>
      </c>
      <c r="B12" s="68" t="s">
        <v>499</v>
      </c>
      <c r="C12" s="66" t="s">
        <v>54</v>
      </c>
      <c r="D12" s="69">
        <v>2011</v>
      </c>
      <c r="E12" s="69" t="s">
        <v>20</v>
      </c>
      <c r="F12" s="68" t="s">
        <v>801</v>
      </c>
      <c r="G12" s="157">
        <v>3.16</v>
      </c>
      <c r="H12" s="126" t="s">
        <v>789</v>
      </c>
      <c r="I12" s="69"/>
      <c r="J12" s="69"/>
      <c r="K12" s="69"/>
      <c r="L12" s="56" t="s">
        <v>495</v>
      </c>
      <c r="M12" s="195" t="s">
        <v>198</v>
      </c>
    </row>
    <row r="13" spans="1:13" s="77" customFormat="1" ht="60" hidden="1" x14ac:dyDescent="0.25">
      <c r="A13" s="185" t="s">
        <v>43</v>
      </c>
      <c r="B13" s="56" t="s">
        <v>513</v>
      </c>
      <c r="C13" s="85" t="s">
        <v>504</v>
      </c>
      <c r="D13" s="64">
        <v>2012</v>
      </c>
      <c r="E13" s="69" t="s">
        <v>20</v>
      </c>
      <c r="F13" s="68" t="s">
        <v>800</v>
      </c>
      <c r="G13" s="157">
        <v>0.28999999999999998</v>
      </c>
      <c r="H13" s="126" t="s">
        <v>789</v>
      </c>
      <c r="I13" s="69"/>
      <c r="J13" s="69"/>
      <c r="K13" s="69"/>
      <c r="L13" s="56" t="s">
        <v>494</v>
      </c>
      <c r="M13" s="195" t="s">
        <v>802</v>
      </c>
    </row>
    <row r="14" spans="1:13" s="77" customFormat="1" ht="60" hidden="1" x14ac:dyDescent="0.25">
      <c r="A14" s="185" t="s">
        <v>43</v>
      </c>
      <c r="B14" s="56" t="s">
        <v>484</v>
      </c>
      <c r="C14" s="66" t="s">
        <v>515</v>
      </c>
      <c r="D14" s="64">
        <v>2009</v>
      </c>
      <c r="E14" s="69" t="s">
        <v>20</v>
      </c>
      <c r="F14" s="68" t="s">
        <v>800</v>
      </c>
      <c r="G14" s="157">
        <v>1.9</v>
      </c>
      <c r="H14" s="126" t="s">
        <v>789</v>
      </c>
      <c r="I14" s="69"/>
      <c r="J14" s="69"/>
      <c r="K14" s="69"/>
      <c r="L14" s="56" t="s">
        <v>494</v>
      </c>
      <c r="M14" s="195" t="s">
        <v>516</v>
      </c>
    </row>
    <row r="15" spans="1:13" s="77" customFormat="1" ht="90" hidden="1" x14ac:dyDescent="0.25">
      <c r="A15" s="194" t="s">
        <v>41</v>
      </c>
      <c r="B15" s="56" t="s">
        <v>502</v>
      </c>
      <c r="C15" s="66" t="s">
        <v>505</v>
      </c>
      <c r="D15" s="64">
        <v>2015</v>
      </c>
      <c r="E15" s="69" t="s">
        <v>20</v>
      </c>
      <c r="F15" s="68" t="s">
        <v>803</v>
      </c>
      <c r="G15" s="157" t="s">
        <v>207</v>
      </c>
      <c r="H15" s="126" t="s">
        <v>790</v>
      </c>
      <c r="I15" s="69"/>
      <c r="J15" s="69"/>
      <c r="K15" s="69"/>
      <c r="L15" s="56" t="s">
        <v>494</v>
      </c>
      <c r="M15" s="195" t="s">
        <v>511</v>
      </c>
    </row>
    <row r="16" spans="1:13" s="77" customFormat="1" ht="60" hidden="1" x14ac:dyDescent="0.25">
      <c r="A16" s="194" t="s">
        <v>43</v>
      </c>
      <c r="B16" s="68" t="s">
        <v>1133</v>
      </c>
      <c r="C16" s="66" t="s">
        <v>58</v>
      </c>
      <c r="D16" s="69">
        <v>2002</v>
      </c>
      <c r="E16" s="69" t="s">
        <v>20</v>
      </c>
      <c r="F16" s="68"/>
      <c r="G16" s="157" t="s">
        <v>201</v>
      </c>
      <c r="H16" s="126" t="s">
        <v>790</v>
      </c>
      <c r="I16" s="69"/>
      <c r="J16" s="69"/>
      <c r="K16" s="69"/>
      <c r="L16" s="56" t="s">
        <v>494</v>
      </c>
      <c r="M16" s="195" t="s">
        <v>1132</v>
      </c>
    </row>
    <row r="17" spans="1:13" s="77" customFormat="1" ht="75" hidden="1" x14ac:dyDescent="0.25">
      <c r="A17" s="194" t="s">
        <v>41</v>
      </c>
      <c r="B17" s="72" t="s">
        <v>508</v>
      </c>
      <c r="C17" s="85" t="s">
        <v>54</v>
      </c>
      <c r="D17" s="69">
        <v>2011</v>
      </c>
      <c r="E17" s="69" t="s">
        <v>20</v>
      </c>
      <c r="F17" s="68" t="s">
        <v>804</v>
      </c>
      <c r="G17" s="157" t="s">
        <v>200</v>
      </c>
      <c r="H17" s="126" t="s">
        <v>790</v>
      </c>
      <c r="I17" s="69"/>
      <c r="J17" s="69"/>
      <c r="K17" s="69"/>
      <c r="L17" s="56" t="s">
        <v>423</v>
      </c>
      <c r="M17" s="195" t="s">
        <v>509</v>
      </c>
    </row>
    <row r="18" spans="1:13" s="77" customFormat="1" ht="60" hidden="1" x14ac:dyDescent="0.25">
      <c r="A18" s="194" t="s">
        <v>43</v>
      </c>
      <c r="B18" s="68" t="s">
        <v>499</v>
      </c>
      <c r="C18" s="66" t="s">
        <v>58</v>
      </c>
      <c r="D18" s="69">
        <v>2002</v>
      </c>
      <c r="E18" s="69" t="s">
        <v>20</v>
      </c>
      <c r="F18" s="68"/>
      <c r="G18" s="157" t="s">
        <v>661</v>
      </c>
      <c r="H18" s="126" t="s">
        <v>790</v>
      </c>
      <c r="I18" s="69"/>
      <c r="J18" s="69"/>
      <c r="K18" s="69"/>
      <c r="L18" s="56" t="s">
        <v>472</v>
      </c>
      <c r="M18" s="195" t="s">
        <v>1134</v>
      </c>
    </row>
    <row r="19" spans="1:13" s="77" customFormat="1" ht="105" x14ac:dyDescent="0.25">
      <c r="A19" s="194" t="s">
        <v>43</v>
      </c>
      <c r="B19" s="68" t="s">
        <v>47</v>
      </c>
      <c r="C19" s="66" t="s">
        <v>45</v>
      </c>
      <c r="D19" s="69">
        <v>2012</v>
      </c>
      <c r="E19" s="69" t="s">
        <v>18</v>
      </c>
      <c r="F19" s="68" t="s">
        <v>806</v>
      </c>
      <c r="G19" s="68" t="s">
        <v>805</v>
      </c>
      <c r="H19" s="68" t="s">
        <v>48</v>
      </c>
      <c r="I19" s="69"/>
      <c r="J19" s="69"/>
      <c r="K19" s="69"/>
      <c r="L19" s="56" t="s">
        <v>462</v>
      </c>
      <c r="M19" s="195" t="s">
        <v>46</v>
      </c>
    </row>
    <row r="20" spans="1:13" s="78" customFormat="1" ht="15.75" hidden="1" x14ac:dyDescent="0.25">
      <c r="A20" s="182" t="s">
        <v>807</v>
      </c>
      <c r="B20" s="112"/>
      <c r="C20" s="112"/>
      <c r="D20" s="112"/>
      <c r="E20" s="112"/>
      <c r="F20" s="112"/>
      <c r="G20" s="112"/>
      <c r="H20" s="112"/>
      <c r="I20" s="112"/>
      <c r="J20" s="112"/>
      <c r="K20" s="112"/>
      <c r="L20" s="113"/>
      <c r="M20" s="183"/>
    </row>
    <row r="21" spans="1:13" s="77" customFormat="1" ht="45" hidden="1" x14ac:dyDescent="0.25">
      <c r="A21" s="194" t="s">
        <v>248</v>
      </c>
      <c r="B21" s="68" t="s">
        <v>809</v>
      </c>
      <c r="C21" s="66" t="s">
        <v>52</v>
      </c>
      <c r="D21" s="69">
        <v>2006</v>
      </c>
      <c r="E21" s="69" t="s">
        <v>20</v>
      </c>
      <c r="F21" s="68" t="s">
        <v>1135</v>
      </c>
      <c r="G21" s="145">
        <v>7.1</v>
      </c>
      <c r="H21" s="129" t="s">
        <v>791</v>
      </c>
      <c r="I21" s="69"/>
      <c r="J21" s="69"/>
      <c r="K21" s="69"/>
      <c r="L21" s="56" t="s">
        <v>666</v>
      </c>
      <c r="M21" s="195" t="s">
        <v>202</v>
      </c>
    </row>
    <row r="22" spans="1:13" s="77" customFormat="1" ht="45" hidden="1" x14ac:dyDescent="0.25">
      <c r="A22" s="194" t="s">
        <v>517</v>
      </c>
      <c r="B22" s="68" t="s">
        <v>518</v>
      </c>
      <c r="C22" s="66" t="s">
        <v>52</v>
      </c>
      <c r="D22" s="69">
        <v>2006</v>
      </c>
      <c r="E22" s="69" t="s">
        <v>20</v>
      </c>
      <c r="F22" s="68" t="s">
        <v>1135</v>
      </c>
      <c r="G22" s="145">
        <v>7.7</v>
      </c>
      <c r="H22" s="129" t="s">
        <v>791</v>
      </c>
      <c r="I22" s="69"/>
      <c r="J22" s="69"/>
      <c r="K22" s="69"/>
      <c r="L22" s="56" t="s">
        <v>666</v>
      </c>
      <c r="M22" s="195" t="s">
        <v>202</v>
      </c>
    </row>
    <row r="23" spans="1:13" s="77" customFormat="1" ht="45" hidden="1" x14ac:dyDescent="0.25">
      <c r="A23" s="194" t="s">
        <v>29</v>
      </c>
      <c r="B23" s="68" t="s">
        <v>519</v>
      </c>
      <c r="C23" s="66" t="s">
        <v>52</v>
      </c>
      <c r="D23" s="69">
        <v>2006</v>
      </c>
      <c r="E23" s="69" t="s">
        <v>20</v>
      </c>
      <c r="F23" s="68" t="s">
        <v>1135</v>
      </c>
      <c r="G23" s="145">
        <v>7.1</v>
      </c>
      <c r="H23" s="129" t="s">
        <v>791</v>
      </c>
      <c r="I23" s="69"/>
      <c r="J23" s="69"/>
      <c r="K23" s="69"/>
      <c r="L23" s="56" t="s">
        <v>354</v>
      </c>
      <c r="M23" s="195" t="s">
        <v>203</v>
      </c>
    </row>
    <row r="24" spans="1:13" s="77" customFormat="1" ht="45" hidden="1" x14ac:dyDescent="0.25">
      <c r="A24" s="194" t="s">
        <v>506</v>
      </c>
      <c r="B24" s="68" t="s">
        <v>520</v>
      </c>
      <c r="C24" s="66" t="s">
        <v>52</v>
      </c>
      <c r="D24" s="69">
        <v>2006</v>
      </c>
      <c r="E24" s="69" t="s">
        <v>20</v>
      </c>
      <c r="F24" s="68" t="s">
        <v>1135</v>
      </c>
      <c r="G24" s="145">
        <v>1.4</v>
      </c>
      <c r="H24" s="129" t="s">
        <v>791</v>
      </c>
      <c r="I24" s="69"/>
      <c r="J24" s="69"/>
      <c r="K24" s="69"/>
      <c r="L24" s="56" t="s">
        <v>354</v>
      </c>
      <c r="M24" s="195" t="s">
        <v>203</v>
      </c>
    </row>
    <row r="25" spans="1:13" s="77" customFormat="1" ht="60" hidden="1" x14ac:dyDescent="0.25">
      <c r="A25" s="194" t="s">
        <v>506</v>
      </c>
      <c r="B25" s="68" t="s">
        <v>521</v>
      </c>
      <c r="C25" s="66" t="s">
        <v>62</v>
      </c>
      <c r="D25" s="69">
        <v>2012</v>
      </c>
      <c r="E25" s="69" t="s">
        <v>63</v>
      </c>
      <c r="F25" s="68" t="s">
        <v>524</v>
      </c>
      <c r="G25" s="145">
        <v>5.9</v>
      </c>
      <c r="H25" s="126" t="s">
        <v>791</v>
      </c>
      <c r="I25" s="69"/>
      <c r="J25" s="69"/>
      <c r="K25" s="69"/>
      <c r="L25" s="56" t="s">
        <v>424</v>
      </c>
      <c r="M25" s="180" t="s">
        <v>204</v>
      </c>
    </row>
    <row r="26" spans="1:13" s="77" customFormat="1" ht="72.95" hidden="1" customHeight="1" x14ac:dyDescent="0.25">
      <c r="A26" s="194" t="s">
        <v>506</v>
      </c>
      <c r="B26" s="68" t="s">
        <v>522</v>
      </c>
      <c r="C26" s="66" t="s">
        <v>62</v>
      </c>
      <c r="D26" s="69">
        <v>2012</v>
      </c>
      <c r="E26" s="69" t="s">
        <v>63</v>
      </c>
      <c r="F26" s="68" t="s">
        <v>811</v>
      </c>
      <c r="G26" s="145">
        <v>6</v>
      </c>
      <c r="H26" s="126" t="s">
        <v>791</v>
      </c>
      <c r="I26" s="69"/>
      <c r="J26" s="69"/>
      <c r="K26" s="69"/>
      <c r="L26" s="56" t="s">
        <v>431</v>
      </c>
      <c r="M26" s="180" t="s">
        <v>204</v>
      </c>
    </row>
    <row r="27" spans="1:13" s="77" customFormat="1" ht="105" hidden="1" x14ac:dyDescent="0.25">
      <c r="A27" s="194" t="s">
        <v>43</v>
      </c>
      <c r="B27" s="68" t="s">
        <v>518</v>
      </c>
      <c r="C27" s="66" t="s">
        <v>42</v>
      </c>
      <c r="D27" s="69">
        <v>1995</v>
      </c>
      <c r="E27" s="69" t="s">
        <v>20</v>
      </c>
      <c r="F27" s="68" t="s">
        <v>1136</v>
      </c>
      <c r="G27" s="151">
        <v>24.67</v>
      </c>
      <c r="H27" s="129" t="s">
        <v>791</v>
      </c>
      <c r="I27" s="69"/>
      <c r="J27" s="69"/>
      <c r="K27" s="69"/>
      <c r="L27" s="67" t="s">
        <v>100</v>
      </c>
      <c r="M27" s="195" t="s">
        <v>810</v>
      </c>
    </row>
    <row r="28" spans="1:13" s="77" customFormat="1" ht="45" hidden="1" x14ac:dyDescent="0.25">
      <c r="A28" s="194" t="s">
        <v>53</v>
      </c>
      <c r="B28" s="68" t="s">
        <v>518</v>
      </c>
      <c r="C28" s="66" t="s">
        <v>52</v>
      </c>
      <c r="D28" s="69">
        <v>2006</v>
      </c>
      <c r="E28" s="69" t="s">
        <v>20</v>
      </c>
      <c r="F28" s="68" t="s">
        <v>1135</v>
      </c>
      <c r="G28" s="156" t="s">
        <v>174</v>
      </c>
      <c r="H28" s="126" t="s">
        <v>48</v>
      </c>
      <c r="I28" s="69"/>
      <c r="J28" s="69"/>
      <c r="K28" s="69"/>
      <c r="L28" s="56" t="s">
        <v>351</v>
      </c>
      <c r="M28" s="195" t="s">
        <v>202</v>
      </c>
    </row>
    <row r="29" spans="1:13" s="77" customFormat="1" ht="105" hidden="1" x14ac:dyDescent="0.25">
      <c r="A29" s="194" t="s">
        <v>43</v>
      </c>
      <c r="B29" s="68" t="s">
        <v>518</v>
      </c>
      <c r="C29" s="66" t="s">
        <v>42</v>
      </c>
      <c r="D29" s="69">
        <v>1995</v>
      </c>
      <c r="E29" s="69" t="s">
        <v>20</v>
      </c>
      <c r="F29" s="68" t="s">
        <v>44</v>
      </c>
      <c r="G29" s="27" t="s">
        <v>173</v>
      </c>
      <c r="H29" s="126" t="s">
        <v>48</v>
      </c>
      <c r="I29" s="69"/>
      <c r="J29" s="69"/>
      <c r="K29" s="69"/>
      <c r="L29" s="56" t="s">
        <v>351</v>
      </c>
      <c r="M29" s="195" t="s">
        <v>812</v>
      </c>
    </row>
    <row r="30" spans="1:13" s="77" customFormat="1" ht="135.6" hidden="1" customHeight="1" x14ac:dyDescent="0.25">
      <c r="A30" s="194" t="s">
        <v>517</v>
      </c>
      <c r="B30" s="68" t="s">
        <v>518</v>
      </c>
      <c r="C30" s="66" t="s">
        <v>54</v>
      </c>
      <c r="D30" s="64">
        <v>2015</v>
      </c>
      <c r="E30" s="69" t="s">
        <v>20</v>
      </c>
      <c r="F30" s="68" t="s">
        <v>794</v>
      </c>
      <c r="G30" s="156" t="s">
        <v>373</v>
      </c>
      <c r="H30" s="156" t="s">
        <v>48</v>
      </c>
      <c r="I30" s="69"/>
      <c r="J30" s="69"/>
      <c r="K30" s="69"/>
      <c r="L30" s="56" t="s">
        <v>666</v>
      </c>
      <c r="M30" s="195" t="s">
        <v>813</v>
      </c>
    </row>
    <row r="31" spans="1:13" s="77" customFormat="1" ht="90" hidden="1" x14ac:dyDescent="0.25">
      <c r="A31" s="194" t="s">
        <v>523</v>
      </c>
      <c r="B31" s="68" t="s">
        <v>1137</v>
      </c>
      <c r="C31" s="66" t="s">
        <v>52</v>
      </c>
      <c r="D31" s="69">
        <v>2006</v>
      </c>
      <c r="E31" s="69" t="s">
        <v>20</v>
      </c>
      <c r="F31" s="68" t="s">
        <v>814</v>
      </c>
      <c r="G31" s="145">
        <v>3.3</v>
      </c>
      <c r="H31" s="126" t="s">
        <v>791</v>
      </c>
      <c r="I31" s="69"/>
      <c r="J31" s="69"/>
      <c r="K31" s="69"/>
      <c r="L31" s="56" t="s">
        <v>666</v>
      </c>
      <c r="M31" s="195" t="s">
        <v>1244</v>
      </c>
    </row>
    <row r="32" spans="1:13" s="77" customFormat="1" ht="114.75" hidden="1" customHeight="1" x14ac:dyDescent="0.25">
      <c r="A32" s="194" t="s">
        <v>59</v>
      </c>
      <c r="B32" s="68" t="s">
        <v>525</v>
      </c>
      <c r="C32" s="66" t="s">
        <v>56</v>
      </c>
      <c r="D32" s="69">
        <v>2006</v>
      </c>
      <c r="E32" s="69" t="s">
        <v>20</v>
      </c>
      <c r="F32" s="68" t="s">
        <v>814</v>
      </c>
      <c r="G32" s="151">
        <v>2</v>
      </c>
      <c r="H32" s="126" t="s">
        <v>791</v>
      </c>
      <c r="I32" s="69"/>
      <c r="J32" s="69"/>
      <c r="K32" s="69"/>
      <c r="L32" s="56" t="s">
        <v>462</v>
      </c>
      <c r="M32" s="196" t="s">
        <v>1245</v>
      </c>
    </row>
    <row r="33" spans="1:13" s="78" customFormat="1" ht="15.75" hidden="1" x14ac:dyDescent="0.25">
      <c r="A33" s="182" t="s">
        <v>371</v>
      </c>
      <c r="B33" s="112"/>
      <c r="C33" s="112"/>
      <c r="D33" s="112"/>
      <c r="E33" s="112"/>
      <c r="F33" s="112"/>
      <c r="G33" s="112"/>
      <c r="H33" s="112"/>
      <c r="I33" s="112"/>
      <c r="J33" s="112"/>
      <c r="K33" s="112"/>
      <c r="L33" s="113"/>
      <c r="M33" s="183"/>
    </row>
    <row r="34" spans="1:13" s="77" customFormat="1" ht="120" hidden="1" x14ac:dyDescent="0.25">
      <c r="A34" s="194" t="s">
        <v>43</v>
      </c>
      <c r="B34" s="68" t="s">
        <v>527</v>
      </c>
      <c r="C34" s="66" t="s">
        <v>42</v>
      </c>
      <c r="D34" s="69">
        <v>1995</v>
      </c>
      <c r="E34" s="69" t="s">
        <v>20</v>
      </c>
      <c r="F34" s="68" t="s">
        <v>1138</v>
      </c>
      <c r="G34" s="145">
        <v>0.40500000000000003</v>
      </c>
      <c r="H34" s="126" t="s">
        <v>792</v>
      </c>
      <c r="I34" s="69"/>
      <c r="J34" s="69"/>
      <c r="K34" s="69"/>
      <c r="L34" s="56" t="s">
        <v>667</v>
      </c>
      <c r="M34" s="195" t="s">
        <v>815</v>
      </c>
    </row>
    <row r="35" spans="1:13" s="77" customFormat="1" ht="90" hidden="1" x14ac:dyDescent="0.25">
      <c r="A35" s="194" t="s">
        <v>506</v>
      </c>
      <c r="B35" s="68" t="s">
        <v>526</v>
      </c>
      <c r="C35" s="66" t="s">
        <v>42</v>
      </c>
      <c r="D35" s="69">
        <v>1995</v>
      </c>
      <c r="E35" s="69" t="s">
        <v>20</v>
      </c>
      <c r="F35" s="68" t="s">
        <v>1138</v>
      </c>
      <c r="G35" s="145">
        <v>0.09</v>
      </c>
      <c r="H35" s="126" t="s">
        <v>792</v>
      </c>
      <c r="I35" s="69"/>
      <c r="J35" s="69"/>
      <c r="K35" s="69"/>
      <c r="L35" s="56" t="s">
        <v>472</v>
      </c>
      <c r="M35" s="195" t="s">
        <v>816</v>
      </c>
    </row>
    <row r="36" spans="1:13" ht="75" hidden="1" x14ac:dyDescent="0.25">
      <c r="A36" s="194" t="s">
        <v>506</v>
      </c>
      <c r="B36" s="68" t="s">
        <v>172</v>
      </c>
      <c r="C36" s="66" t="s">
        <v>51</v>
      </c>
      <c r="D36" s="69">
        <v>2010</v>
      </c>
      <c r="E36" s="69" t="s">
        <v>20</v>
      </c>
      <c r="F36" s="68" t="s">
        <v>817</v>
      </c>
      <c r="G36" s="157">
        <v>0.14000000000000001</v>
      </c>
      <c r="H36" s="126" t="s">
        <v>792</v>
      </c>
      <c r="I36" s="64"/>
      <c r="J36" s="64"/>
      <c r="K36" s="79"/>
      <c r="L36" s="68" t="s">
        <v>100</v>
      </c>
      <c r="M36" s="180" t="s">
        <v>529</v>
      </c>
    </row>
    <row r="37" spans="1:13" s="77" customFormat="1" ht="120" hidden="1" x14ac:dyDescent="0.25">
      <c r="A37" s="194" t="s">
        <v>41</v>
      </c>
      <c r="B37" s="68" t="s">
        <v>55</v>
      </c>
      <c r="C37" s="66" t="s">
        <v>42</v>
      </c>
      <c r="D37" s="69">
        <v>1995</v>
      </c>
      <c r="E37" s="69" t="s">
        <v>20</v>
      </c>
      <c r="F37" s="68" t="s">
        <v>1138</v>
      </c>
      <c r="G37" s="145" t="s">
        <v>208</v>
      </c>
      <c r="H37" s="126" t="s">
        <v>793</v>
      </c>
      <c r="I37" s="69"/>
      <c r="J37" s="69"/>
      <c r="K37" s="69"/>
      <c r="L37" s="56" t="s">
        <v>100</v>
      </c>
      <c r="M37" s="195" t="s">
        <v>815</v>
      </c>
    </row>
    <row r="38" spans="1:13" s="77" customFormat="1" ht="60" x14ac:dyDescent="0.25">
      <c r="A38" s="194" t="s">
        <v>43</v>
      </c>
      <c r="B38" s="68" t="s">
        <v>47</v>
      </c>
      <c r="C38" s="66" t="s">
        <v>45</v>
      </c>
      <c r="D38" s="69">
        <v>2012</v>
      </c>
      <c r="E38" s="69" t="s">
        <v>18</v>
      </c>
      <c r="F38" s="68" t="s">
        <v>820</v>
      </c>
      <c r="G38" s="27" t="s">
        <v>49</v>
      </c>
      <c r="H38" s="126" t="s">
        <v>48</v>
      </c>
      <c r="I38" s="69"/>
      <c r="J38" s="69"/>
      <c r="K38" s="69"/>
      <c r="L38" s="68" t="s">
        <v>100</v>
      </c>
      <c r="M38" s="195" t="s">
        <v>46</v>
      </c>
    </row>
    <row r="39" spans="1:13" s="77" customFormat="1" ht="75" hidden="1" x14ac:dyDescent="0.25">
      <c r="A39" s="194" t="s">
        <v>506</v>
      </c>
      <c r="B39" s="68" t="s">
        <v>821</v>
      </c>
      <c r="C39" s="66" t="s">
        <v>51</v>
      </c>
      <c r="D39" s="69">
        <v>2010</v>
      </c>
      <c r="E39" s="69" t="s">
        <v>20</v>
      </c>
      <c r="F39" s="68" t="s">
        <v>817</v>
      </c>
      <c r="G39" s="27" t="s">
        <v>818</v>
      </c>
      <c r="H39" s="126" t="s">
        <v>48</v>
      </c>
      <c r="I39" s="69"/>
      <c r="J39" s="69"/>
      <c r="K39" s="69"/>
      <c r="L39" s="68" t="s">
        <v>100</v>
      </c>
      <c r="M39" s="180" t="s">
        <v>529</v>
      </c>
    </row>
    <row r="40" spans="1:13" s="77" customFormat="1" ht="60" x14ac:dyDescent="0.25">
      <c r="A40" s="194" t="s">
        <v>43</v>
      </c>
      <c r="B40" s="68" t="s">
        <v>47</v>
      </c>
      <c r="C40" s="66" t="s">
        <v>45</v>
      </c>
      <c r="D40" s="69">
        <v>2012</v>
      </c>
      <c r="E40" s="69" t="s">
        <v>18</v>
      </c>
      <c r="F40" s="68" t="s">
        <v>820</v>
      </c>
      <c r="G40" s="27" t="s">
        <v>819</v>
      </c>
      <c r="H40" s="126" t="s">
        <v>48</v>
      </c>
      <c r="I40" s="69"/>
      <c r="J40" s="69"/>
      <c r="K40" s="69"/>
      <c r="L40" s="68" t="s">
        <v>100</v>
      </c>
      <c r="M40" s="195" t="s">
        <v>46</v>
      </c>
    </row>
    <row r="41" spans="1:13" s="77" customFormat="1" ht="90" x14ac:dyDescent="0.25">
      <c r="A41" s="194" t="s">
        <v>43</v>
      </c>
      <c r="B41" s="68" t="s">
        <v>47</v>
      </c>
      <c r="C41" s="66" t="s">
        <v>45</v>
      </c>
      <c r="D41" s="69">
        <v>2012</v>
      </c>
      <c r="E41" s="69" t="s">
        <v>18</v>
      </c>
      <c r="F41" s="68" t="s">
        <v>820</v>
      </c>
      <c r="G41" s="27" t="s">
        <v>50</v>
      </c>
      <c r="H41" s="126" t="s">
        <v>48</v>
      </c>
      <c r="I41" s="69"/>
      <c r="J41" s="69"/>
      <c r="K41" s="69"/>
      <c r="L41" s="68" t="s">
        <v>100</v>
      </c>
      <c r="M41" s="195" t="s">
        <v>46</v>
      </c>
    </row>
    <row r="42" spans="1:13" s="77" customFormat="1" ht="60" x14ac:dyDescent="0.25">
      <c r="A42" s="194" t="s">
        <v>43</v>
      </c>
      <c r="B42" s="68" t="s">
        <v>47</v>
      </c>
      <c r="C42" s="66" t="s">
        <v>45</v>
      </c>
      <c r="D42" s="69">
        <v>2012</v>
      </c>
      <c r="E42" s="69" t="s">
        <v>18</v>
      </c>
      <c r="F42" s="68" t="s">
        <v>820</v>
      </c>
      <c r="G42" s="27" t="s">
        <v>823</v>
      </c>
      <c r="H42" s="126" t="s">
        <v>48</v>
      </c>
      <c r="I42" s="69"/>
      <c r="J42" s="69"/>
      <c r="K42" s="69"/>
      <c r="L42" s="68" t="s">
        <v>100</v>
      </c>
      <c r="M42" s="195" t="s">
        <v>46</v>
      </c>
    </row>
    <row r="43" spans="1:13" s="77" customFormat="1" ht="105" hidden="1" x14ac:dyDescent="0.25">
      <c r="A43" s="179" t="s">
        <v>60</v>
      </c>
      <c r="B43" s="56" t="s">
        <v>822</v>
      </c>
      <c r="C43" s="66" t="s">
        <v>54</v>
      </c>
      <c r="D43" s="64">
        <v>2015</v>
      </c>
      <c r="E43" s="69" t="s">
        <v>20</v>
      </c>
      <c r="F43" s="68" t="s">
        <v>528</v>
      </c>
      <c r="G43" s="156" t="s">
        <v>824</v>
      </c>
      <c r="H43" s="156" t="s">
        <v>48</v>
      </c>
      <c r="I43" s="69"/>
      <c r="J43" s="69"/>
      <c r="K43" s="69"/>
      <c r="L43" s="68" t="s">
        <v>431</v>
      </c>
      <c r="M43" s="195" t="s">
        <v>199</v>
      </c>
    </row>
    <row r="44" spans="1:13" s="78" customFormat="1" ht="15.75" hidden="1" x14ac:dyDescent="0.25">
      <c r="A44" s="182" t="s">
        <v>372</v>
      </c>
      <c r="B44" s="112"/>
      <c r="C44" s="112"/>
      <c r="D44" s="112"/>
      <c r="E44" s="112"/>
      <c r="F44" s="112"/>
      <c r="G44" s="112"/>
      <c r="H44" s="112"/>
      <c r="I44" s="112"/>
      <c r="J44" s="112"/>
      <c r="K44" s="112"/>
      <c r="L44" s="112"/>
      <c r="M44" s="183"/>
    </row>
    <row r="45" spans="1:13" s="77" customFormat="1" ht="105" x14ac:dyDescent="0.25">
      <c r="A45" s="194" t="s">
        <v>43</v>
      </c>
      <c r="B45" s="68" t="s">
        <v>1139</v>
      </c>
      <c r="C45" s="66" t="s">
        <v>45</v>
      </c>
      <c r="D45" s="69">
        <v>2012</v>
      </c>
      <c r="E45" s="69" t="s">
        <v>18</v>
      </c>
      <c r="F45" s="68" t="s">
        <v>530</v>
      </c>
      <c r="G45" s="151">
        <v>2.75</v>
      </c>
      <c r="H45" s="126" t="s">
        <v>721</v>
      </c>
      <c r="I45" s="69"/>
      <c r="J45" s="69"/>
      <c r="K45" s="69"/>
      <c r="L45" s="68" t="s">
        <v>100</v>
      </c>
      <c r="M45" s="195" t="s">
        <v>46</v>
      </c>
    </row>
    <row r="46" spans="1:13" s="77" customFormat="1" ht="102" hidden="1" customHeight="1" thickBot="1" x14ac:dyDescent="0.3">
      <c r="A46" s="197" t="s">
        <v>61</v>
      </c>
      <c r="B46" s="198" t="s">
        <v>531</v>
      </c>
      <c r="C46" s="188" t="s">
        <v>64</v>
      </c>
      <c r="D46" s="199">
        <v>2009</v>
      </c>
      <c r="E46" s="199" t="s">
        <v>20</v>
      </c>
      <c r="F46" s="198" t="s">
        <v>530</v>
      </c>
      <c r="G46" s="200" t="s">
        <v>209</v>
      </c>
      <c r="H46" s="201" t="s">
        <v>722</v>
      </c>
      <c r="I46" s="199"/>
      <c r="J46" s="199"/>
      <c r="K46" s="199"/>
      <c r="L46" s="198" t="s">
        <v>423</v>
      </c>
      <c r="M46" s="193" t="s">
        <v>825</v>
      </c>
    </row>
    <row r="47" spans="1:13" s="77" customFormat="1" x14ac:dyDescent="0.25">
      <c r="B47" s="83"/>
      <c r="C47" s="83"/>
      <c r="D47" s="81"/>
      <c r="E47" s="81"/>
      <c r="F47" s="83"/>
      <c r="H47" s="82"/>
      <c r="L47" s="82"/>
      <c r="M47" s="82"/>
    </row>
    <row r="48" spans="1:13" s="77" customFormat="1" x14ac:dyDescent="0.25">
      <c r="B48" s="83"/>
      <c r="C48" s="83"/>
      <c r="D48" s="81"/>
      <c r="E48" s="81"/>
      <c r="F48" s="83"/>
      <c r="H48" s="82"/>
      <c r="L48" s="82"/>
      <c r="M48" s="82"/>
    </row>
    <row r="49" spans="2:13" s="77" customFormat="1" x14ac:dyDescent="0.25">
      <c r="B49" s="83"/>
      <c r="C49" s="83"/>
      <c r="D49" s="81"/>
      <c r="E49" s="81"/>
      <c r="F49" s="83"/>
      <c r="H49" s="82"/>
      <c r="L49" s="82"/>
      <c r="M49" s="82"/>
    </row>
    <row r="51" spans="2:13" s="77" customFormat="1" x14ac:dyDescent="0.25">
      <c r="B51" s="82"/>
      <c r="C51" s="82"/>
      <c r="E51" s="80"/>
      <c r="F51" s="82"/>
      <c r="H51" s="82"/>
      <c r="L51" s="82"/>
      <c r="M51" s="82"/>
    </row>
    <row r="52" spans="2:13" s="77" customFormat="1" x14ac:dyDescent="0.25">
      <c r="B52" s="82"/>
      <c r="C52" s="82"/>
      <c r="F52" s="82"/>
      <c r="H52" s="82"/>
      <c r="L52" s="82"/>
      <c r="M52" s="82"/>
    </row>
    <row r="53" spans="2:13" s="77" customFormat="1" x14ac:dyDescent="0.25">
      <c r="B53" s="82"/>
      <c r="C53" s="82"/>
      <c r="F53" s="82"/>
      <c r="H53" s="82"/>
      <c r="L53" s="82"/>
      <c r="M53" s="82"/>
    </row>
    <row r="54" spans="2:13" s="77" customFormat="1" x14ac:dyDescent="0.25">
      <c r="B54" s="82"/>
      <c r="C54" s="82"/>
      <c r="F54" s="82"/>
      <c r="H54" s="82"/>
      <c r="L54" s="82"/>
      <c r="M54" s="82"/>
    </row>
  </sheetData>
  <autoFilter ref="A1:M46">
    <filterColumn colId="2">
      <filters>
        <filter val="Escobedo, Seitz &amp; Zipperer  (2012) What Types of Urban Greenspace are Better for Carbon Dioxide Sequestration? WEC279,  Wildlife Ecology and Conservation Department, UF/IFAS Extension."/>
        <filter val="Escobedo, Seitz and Zipperer (2012) What Types of Urban Greenspace are Better for Carbon Dioxide Sequestration? WEC279,  Wildlife Ecology and Conservation Department, UF/IFAS Extension."/>
      </filters>
    </filterColumn>
  </autoFilter>
  <hyperlinks>
    <hyperlink ref="C27" r:id="rId1" display="Mcpherson (1995) Carbon Storage and Flux in Urban Residential Greenspace. Journal of Environmental Management (1995) 45, 109–133"/>
    <hyperlink ref="C29" r:id="rId2" display="Mcpherson (1995) Carbon Storage and Flux in Urban Residential Greenspace. Journal of Environmental Management (1995) 45, 109–133"/>
    <hyperlink ref="C34" r:id="rId3" display="Mcpherson (1995) Carbon Storage and Flux in Urban Residential Greenspace. Journal of Environmental Management (1995) 45, 109–133"/>
    <hyperlink ref="C37" r:id="rId4" display="Mcpherson (1995) Carbon Storage and Flux in Urban Residential Greenspace. Journal of Environmental Management (1995) 45, 109–133"/>
    <hyperlink ref="C45" r:id="rId5"/>
    <hyperlink ref="C8" r:id="rId6"/>
    <hyperlink ref="C32" r:id="rId7"/>
    <hyperlink ref="C5" r:id="rId8" display="DerkzenA. J. A. van Teeffelen &amp; P. H. Verburg (2015) Quantifying urban ecosystem services based on high-resolution data of urban green space: an assessmentfor Rotterdam, the Netherlands. Journal of Applied Ecology, 52,1020–1032."/>
    <hyperlink ref="C28" r:id="rId9"/>
    <hyperlink ref="C9:C10" r:id="rId10" display="Alonso et al (2012) Carbon storage by habitat: Review of the evidence of the impacts of management decisions and condition of carbon stores and sources. Natural England Research Report NERR04."/>
    <hyperlink ref="C36" r:id="rId11"/>
    <hyperlink ref="C12" r:id="rId12"/>
    <hyperlink ref="C4" r:id="rId13"/>
    <hyperlink ref="C16" r:id="rId14"/>
    <hyperlink ref="C21" r:id="rId15"/>
    <hyperlink ref="C18" r:id="rId16"/>
    <hyperlink ref="C26" r:id="rId17"/>
    <hyperlink ref="C24" r:id="rId18"/>
    <hyperlink ref="C39" r:id="rId19"/>
    <hyperlink ref="C7" r:id="rId20" display="DerkzenA. J. A. van Teeffelen &amp; P. H. Verburg (2015) Quantifying urban ecosystem services based on high-resolution data of urban green space: an assessmentfor Rotterdam, the Netherlands. Journal of Applied Ecology, 52,1020–1032."/>
    <hyperlink ref="C30" r:id="rId21" display="Pouyat, Yesilonis &amp; Nowak (2006) Carbon Storage by Urban Soils in the United States. Journal of Environmental Quality. "/>
    <hyperlink ref="C43" r:id="rId22" display="Pouyat, Yesilonis &amp; Nowak (2006) Carbon Storage by Urban Soils in the United States. Journal of Environmental Quality. "/>
    <hyperlink ref="C6" r:id="rId23"/>
    <hyperlink ref="C13" r:id="rId24"/>
    <hyperlink ref="C11" r:id="rId25"/>
    <hyperlink ref="C14" r:id="rId26"/>
    <hyperlink ref="C35" r:id="rId27" display="Mcpherson (1995) Carbon Storage and Flux in Urban Residential Greenspace. Journal of Environmental Management (1995) 45, 109–133"/>
    <hyperlink ref="C46" r:id="rId28"/>
    <hyperlink ref="C17" r:id="rId29"/>
    <hyperlink ref="C15" r:id="rId30" display="DerkzenA. J. A. van Teeffelen &amp; P. H. Verburg (2015) Quantifying urban ecosystem services based on high-resolution data of urban green space: an assessmentfor Rotterdam, the Netherlands. Journal of Applied Ecology, 52,1020–1032."/>
    <hyperlink ref="C40:C42" r:id="rId31" display="Escobedo, Seitz &amp; Zipperer  (2012) What Types of Urban Greenspace are Better for Carbon Dioxide Sequestration? WEC279,  Wildlife Ecology and Conservation Department, UF/IFAS Extension."/>
    <hyperlink ref="C38" r:id="rId32"/>
    <hyperlink ref="C19" r:id="rId33"/>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B1" zoomScale="60" zoomScaleNormal="60" workbookViewId="0">
      <pane ySplit="1" topLeftCell="A2" activePane="bottomLeft" state="frozen"/>
      <selection activeCell="I1" sqref="I1"/>
      <selection pane="bottomLeft" activeCell="C12" sqref="C12:C26"/>
    </sheetView>
  </sheetViews>
  <sheetFormatPr defaultColWidth="8.7109375" defaultRowHeight="15" x14ac:dyDescent="0.25"/>
  <cols>
    <col min="1" max="1" width="30.140625" style="63" customWidth="1"/>
    <col min="2" max="2" width="32.28515625" style="75" customWidth="1"/>
    <col min="3" max="3" width="59.7109375" style="75" customWidth="1"/>
    <col min="4" max="4" width="14.5703125" style="63" customWidth="1"/>
    <col min="5" max="5" width="26.140625" style="63" customWidth="1"/>
    <col min="6" max="6" width="62.28515625" style="75" customWidth="1"/>
    <col min="7" max="7" width="39.7109375" style="166" customWidth="1"/>
    <col min="8" max="8" width="25" style="123" customWidth="1"/>
    <col min="9" max="9" width="15.85546875" style="63" bestFit="1" customWidth="1"/>
    <col min="10" max="10" width="14.42578125" style="63" bestFit="1" customWidth="1"/>
    <col min="11" max="11" width="9.5703125" style="63" customWidth="1"/>
    <col min="12" max="12" width="18.85546875" style="63" bestFit="1" customWidth="1"/>
    <col min="13" max="13" width="112.7109375" style="75" customWidth="1"/>
    <col min="14" max="16384" width="8.7109375" style="63"/>
  </cols>
  <sheetData>
    <row r="1" spans="1:13" s="62" customFormat="1" ht="47.25" x14ac:dyDescent="0.25">
      <c r="A1" s="169" t="s">
        <v>19</v>
      </c>
      <c r="B1" s="170" t="s">
        <v>337</v>
      </c>
      <c r="C1" s="171" t="s">
        <v>15</v>
      </c>
      <c r="D1" s="171" t="s">
        <v>338</v>
      </c>
      <c r="E1" s="171" t="s">
        <v>6</v>
      </c>
      <c r="F1" s="171" t="s">
        <v>14</v>
      </c>
      <c r="G1" s="172" t="s">
        <v>9</v>
      </c>
      <c r="H1" s="171" t="s">
        <v>7</v>
      </c>
      <c r="I1" s="171" t="s">
        <v>13</v>
      </c>
      <c r="J1" s="171" t="s">
        <v>12</v>
      </c>
      <c r="K1" s="172" t="s">
        <v>7</v>
      </c>
      <c r="L1" s="171" t="s">
        <v>340</v>
      </c>
      <c r="M1" s="173" t="s">
        <v>339</v>
      </c>
    </row>
    <row r="2" spans="1:13" s="153" customFormat="1" ht="126.75" customHeight="1" thickBot="1" x14ac:dyDescent="0.3">
      <c r="A2" s="174" t="s">
        <v>344</v>
      </c>
      <c r="B2" s="175" t="s">
        <v>828</v>
      </c>
      <c r="C2" s="175" t="s">
        <v>830</v>
      </c>
      <c r="D2" s="175" t="s">
        <v>8</v>
      </c>
      <c r="E2" s="175" t="s">
        <v>831</v>
      </c>
      <c r="F2" s="175" t="s">
        <v>829</v>
      </c>
      <c r="G2" s="175" t="s">
        <v>342</v>
      </c>
      <c r="H2" s="175" t="s">
        <v>782</v>
      </c>
      <c r="I2" s="175" t="s">
        <v>343</v>
      </c>
      <c r="J2" s="175" t="s">
        <v>1</v>
      </c>
      <c r="K2" s="175" t="s">
        <v>783</v>
      </c>
      <c r="L2" s="175" t="s">
        <v>784</v>
      </c>
      <c r="M2" s="176" t="s">
        <v>16</v>
      </c>
    </row>
    <row r="3" spans="1:13" s="71" customFormat="1" ht="15.75" x14ac:dyDescent="0.25">
      <c r="A3" s="177" t="s">
        <v>374</v>
      </c>
      <c r="B3" s="167"/>
      <c r="C3" s="167"/>
      <c r="D3" s="167"/>
      <c r="E3" s="167"/>
      <c r="F3" s="167"/>
      <c r="G3" s="167"/>
      <c r="H3" s="167"/>
      <c r="I3" s="167"/>
      <c r="J3" s="167"/>
      <c r="K3" s="167"/>
      <c r="L3" s="168"/>
      <c r="M3" s="178"/>
    </row>
    <row r="4" spans="1:13" ht="90" x14ac:dyDescent="0.25">
      <c r="A4" s="179" t="s">
        <v>840</v>
      </c>
      <c r="B4" s="100" t="s">
        <v>376</v>
      </c>
      <c r="C4" s="66" t="s">
        <v>505</v>
      </c>
      <c r="D4" s="64">
        <v>2015</v>
      </c>
      <c r="E4" s="64" t="s">
        <v>999</v>
      </c>
      <c r="F4" s="56" t="s">
        <v>1155</v>
      </c>
      <c r="G4" s="157">
        <v>7.3</v>
      </c>
      <c r="H4" s="156" t="s">
        <v>826</v>
      </c>
      <c r="I4" s="64"/>
      <c r="J4" s="64"/>
      <c r="K4" s="64"/>
      <c r="L4" s="64" t="s">
        <v>431</v>
      </c>
      <c r="M4" s="180" t="s">
        <v>1156</v>
      </c>
    </row>
    <row r="5" spans="1:13" ht="90" x14ac:dyDescent="0.25">
      <c r="A5" s="179" t="s">
        <v>65</v>
      </c>
      <c r="B5" s="100" t="s">
        <v>376</v>
      </c>
      <c r="C5" s="66" t="s">
        <v>505</v>
      </c>
      <c r="D5" s="64">
        <v>2015</v>
      </c>
      <c r="E5" s="64" t="s">
        <v>999</v>
      </c>
      <c r="F5" s="56" t="s">
        <v>1155</v>
      </c>
      <c r="G5" s="157">
        <v>8</v>
      </c>
      <c r="H5" s="156" t="s">
        <v>826</v>
      </c>
      <c r="I5" s="64"/>
      <c r="J5" s="64"/>
      <c r="K5" s="64"/>
      <c r="L5" s="64" t="s">
        <v>431</v>
      </c>
      <c r="M5" s="180" t="s">
        <v>1156</v>
      </c>
    </row>
    <row r="6" spans="1:13" ht="90" x14ac:dyDescent="0.25">
      <c r="A6" s="179" t="s">
        <v>33</v>
      </c>
      <c r="B6" s="100" t="s">
        <v>376</v>
      </c>
      <c r="C6" s="66" t="s">
        <v>505</v>
      </c>
      <c r="D6" s="64">
        <v>2015</v>
      </c>
      <c r="E6" s="64" t="s">
        <v>999</v>
      </c>
      <c r="F6" s="56" t="s">
        <v>1155</v>
      </c>
      <c r="G6" s="157">
        <v>6</v>
      </c>
      <c r="H6" s="156" t="s">
        <v>826</v>
      </c>
      <c r="I6" s="64"/>
      <c r="J6" s="64"/>
      <c r="K6" s="64"/>
      <c r="L6" s="64" t="s">
        <v>431</v>
      </c>
      <c r="M6" s="180" t="s">
        <v>1156</v>
      </c>
    </row>
    <row r="7" spans="1:13" ht="90" x14ac:dyDescent="0.25">
      <c r="A7" s="179" t="s">
        <v>43</v>
      </c>
      <c r="B7" s="100" t="s">
        <v>376</v>
      </c>
      <c r="C7" s="66" t="s">
        <v>505</v>
      </c>
      <c r="D7" s="64">
        <v>2015</v>
      </c>
      <c r="E7" s="64" t="s">
        <v>999</v>
      </c>
      <c r="F7" s="56" t="s">
        <v>1155</v>
      </c>
      <c r="G7" s="157">
        <v>6</v>
      </c>
      <c r="H7" s="156" t="s">
        <v>826</v>
      </c>
      <c r="I7" s="64"/>
      <c r="J7" s="64"/>
      <c r="K7" s="64"/>
      <c r="L7" s="64" t="s">
        <v>431</v>
      </c>
      <c r="M7" s="180" t="s">
        <v>1156</v>
      </c>
    </row>
    <row r="8" spans="1:13" ht="48" x14ac:dyDescent="0.25">
      <c r="A8" s="179" t="s">
        <v>43</v>
      </c>
      <c r="B8" s="100" t="s">
        <v>379</v>
      </c>
      <c r="C8" s="66" t="s">
        <v>1157</v>
      </c>
      <c r="D8" s="64">
        <v>2000</v>
      </c>
      <c r="E8" s="64" t="s">
        <v>999</v>
      </c>
      <c r="F8" s="56" t="s">
        <v>380</v>
      </c>
      <c r="G8" s="157">
        <v>4.5</v>
      </c>
      <c r="H8" s="156" t="s">
        <v>827</v>
      </c>
      <c r="I8" s="64"/>
      <c r="J8" s="64"/>
      <c r="K8" s="64"/>
      <c r="L8" s="86" t="s">
        <v>462</v>
      </c>
      <c r="M8" s="180"/>
    </row>
    <row r="9" spans="1:13" ht="75" x14ac:dyDescent="0.25">
      <c r="A9" s="179" t="s">
        <v>29</v>
      </c>
      <c r="B9" s="100" t="s">
        <v>842</v>
      </c>
      <c r="C9" s="66" t="s">
        <v>1157</v>
      </c>
      <c r="D9" s="64">
        <v>2000</v>
      </c>
      <c r="E9" s="64" t="s">
        <v>999</v>
      </c>
      <c r="F9" s="56" t="s">
        <v>380</v>
      </c>
      <c r="G9" s="157">
        <v>4.2</v>
      </c>
      <c r="H9" s="156" t="s">
        <v>827</v>
      </c>
      <c r="I9" s="64"/>
      <c r="J9" s="64"/>
      <c r="K9" s="64"/>
      <c r="L9" s="86" t="s">
        <v>462</v>
      </c>
      <c r="M9" s="180"/>
    </row>
    <row r="10" spans="1:13" ht="75" x14ac:dyDescent="0.25">
      <c r="A10" s="179" t="s">
        <v>67</v>
      </c>
      <c r="B10" s="100" t="s">
        <v>841</v>
      </c>
      <c r="C10" s="66" t="s">
        <v>1157</v>
      </c>
      <c r="D10" s="64">
        <v>2000</v>
      </c>
      <c r="E10" s="64" t="s">
        <v>999</v>
      </c>
      <c r="F10" s="56" t="s">
        <v>380</v>
      </c>
      <c r="G10" s="157">
        <v>4.8</v>
      </c>
      <c r="H10" s="156" t="s">
        <v>827</v>
      </c>
      <c r="I10" s="64"/>
      <c r="J10" s="64"/>
      <c r="K10" s="64"/>
      <c r="L10" s="86" t="s">
        <v>462</v>
      </c>
      <c r="M10" s="180"/>
    </row>
    <row r="11" spans="1:13" ht="75" x14ac:dyDescent="0.25">
      <c r="A11" s="179" t="s">
        <v>68</v>
      </c>
      <c r="B11" s="72" t="s">
        <v>842</v>
      </c>
      <c r="C11" s="66" t="s">
        <v>1157</v>
      </c>
      <c r="D11" s="64">
        <v>2000</v>
      </c>
      <c r="E11" s="64" t="s">
        <v>999</v>
      </c>
      <c r="F11" s="56" t="s">
        <v>380</v>
      </c>
      <c r="G11" s="157">
        <v>0.6</v>
      </c>
      <c r="H11" s="156" t="s">
        <v>827</v>
      </c>
      <c r="I11" s="64"/>
      <c r="J11" s="64"/>
      <c r="K11" s="64"/>
      <c r="L11" s="86" t="s">
        <v>462</v>
      </c>
      <c r="M11" s="180"/>
    </row>
    <row r="12" spans="1:13" ht="75" x14ac:dyDescent="0.25">
      <c r="A12" s="179" t="s">
        <v>69</v>
      </c>
      <c r="B12" s="72" t="s">
        <v>842</v>
      </c>
      <c r="C12" s="66" t="s">
        <v>1157</v>
      </c>
      <c r="D12" s="64">
        <v>2000</v>
      </c>
      <c r="E12" s="64" t="s">
        <v>999</v>
      </c>
      <c r="F12" s="56" t="s">
        <v>380</v>
      </c>
      <c r="G12" s="157">
        <v>2.7</v>
      </c>
      <c r="H12" s="156" t="s">
        <v>827</v>
      </c>
      <c r="I12" s="64"/>
      <c r="J12" s="64"/>
      <c r="K12" s="64"/>
      <c r="L12" s="86" t="s">
        <v>462</v>
      </c>
      <c r="M12" s="180"/>
    </row>
    <row r="13" spans="1:13" ht="48" x14ac:dyDescent="0.25">
      <c r="A13" s="181" t="s">
        <v>266</v>
      </c>
      <c r="B13" s="72" t="s">
        <v>377</v>
      </c>
      <c r="C13" s="66" t="s">
        <v>1157</v>
      </c>
      <c r="D13" s="64">
        <v>2000</v>
      </c>
      <c r="E13" s="64" t="s">
        <v>999</v>
      </c>
      <c r="F13" s="56" t="s">
        <v>380</v>
      </c>
      <c r="G13" s="157">
        <v>17.399999999999999</v>
      </c>
      <c r="H13" s="156" t="s">
        <v>827</v>
      </c>
      <c r="I13" s="64"/>
      <c r="J13" s="64"/>
      <c r="K13" s="64"/>
      <c r="L13" s="86" t="s">
        <v>462</v>
      </c>
      <c r="M13" s="180"/>
    </row>
    <row r="14" spans="1:13" ht="48" x14ac:dyDescent="0.25">
      <c r="A14" s="179" t="s">
        <v>265</v>
      </c>
      <c r="B14" s="72" t="s">
        <v>378</v>
      </c>
      <c r="C14" s="66" t="s">
        <v>1157</v>
      </c>
      <c r="D14" s="64">
        <v>2000</v>
      </c>
      <c r="E14" s="64" t="s">
        <v>999</v>
      </c>
      <c r="F14" s="56" t="s">
        <v>380</v>
      </c>
      <c r="G14" s="157">
        <v>34.200000000000003</v>
      </c>
      <c r="H14" s="156" t="s">
        <v>827</v>
      </c>
      <c r="I14" s="64"/>
      <c r="J14" s="64"/>
      <c r="K14" s="64"/>
      <c r="L14" s="86" t="s">
        <v>462</v>
      </c>
      <c r="M14" s="180"/>
    </row>
    <row r="15" spans="1:13" s="71" customFormat="1" ht="15.75" x14ac:dyDescent="0.25">
      <c r="A15" s="182" t="s">
        <v>1275</v>
      </c>
      <c r="B15" s="112"/>
      <c r="C15" s="112"/>
      <c r="D15" s="112"/>
      <c r="E15" s="112"/>
      <c r="F15" s="112"/>
      <c r="G15" s="112"/>
      <c r="H15" s="112"/>
      <c r="I15" s="112"/>
      <c r="J15" s="112"/>
      <c r="K15" s="112"/>
      <c r="L15" s="113"/>
      <c r="M15" s="183"/>
    </row>
    <row r="16" spans="1:13" ht="75" x14ac:dyDescent="0.25">
      <c r="A16" s="179" t="s">
        <v>269</v>
      </c>
      <c r="B16" s="72" t="s">
        <v>844</v>
      </c>
      <c r="C16" s="56" t="s">
        <v>843</v>
      </c>
      <c r="D16" s="64">
        <v>2002</v>
      </c>
      <c r="E16" s="69" t="s">
        <v>998</v>
      </c>
      <c r="F16" s="56"/>
      <c r="G16" s="157" t="s">
        <v>1247</v>
      </c>
      <c r="H16" s="27" t="s">
        <v>1248</v>
      </c>
      <c r="I16" s="64"/>
      <c r="J16" s="64"/>
      <c r="K16" s="64"/>
      <c r="L16" s="64" t="s">
        <v>391</v>
      </c>
      <c r="M16" s="180"/>
    </row>
    <row r="17" spans="1:13" ht="60" x14ac:dyDescent="0.25">
      <c r="A17" s="184" t="s">
        <v>43</v>
      </c>
      <c r="B17" s="56" t="s">
        <v>79</v>
      </c>
      <c r="C17" s="66" t="s">
        <v>1158</v>
      </c>
      <c r="D17" s="64">
        <v>2011</v>
      </c>
      <c r="E17" s="64" t="s">
        <v>999</v>
      </c>
      <c r="F17" s="56" t="s">
        <v>1159</v>
      </c>
      <c r="G17" s="154">
        <f>100%-12.1%</f>
        <v>0.879</v>
      </c>
      <c r="H17" s="156" t="s">
        <v>723</v>
      </c>
      <c r="I17" s="87"/>
      <c r="J17" s="64"/>
      <c r="K17" s="64"/>
      <c r="L17" s="64" t="s">
        <v>668</v>
      </c>
      <c r="M17" s="180"/>
    </row>
    <row r="18" spans="1:13" ht="60" x14ac:dyDescent="0.25">
      <c r="A18" s="185" t="s">
        <v>43</v>
      </c>
      <c r="B18" s="56" t="s">
        <v>375</v>
      </c>
      <c r="C18" s="66" t="s">
        <v>1158</v>
      </c>
      <c r="D18" s="64">
        <v>2011</v>
      </c>
      <c r="E18" s="64" t="s">
        <v>999</v>
      </c>
      <c r="F18" s="56" t="s">
        <v>1159</v>
      </c>
      <c r="G18" s="154">
        <f>100%-25.3%</f>
        <v>0.747</v>
      </c>
      <c r="H18" s="156" t="s">
        <v>723</v>
      </c>
      <c r="I18" s="64"/>
      <c r="J18" s="64"/>
      <c r="K18" s="64"/>
      <c r="L18" s="64" t="s">
        <v>668</v>
      </c>
      <c r="M18" s="180"/>
    </row>
    <row r="19" spans="1:13" ht="51" customHeight="1" x14ac:dyDescent="0.25">
      <c r="A19" s="185" t="s">
        <v>43</v>
      </c>
      <c r="B19" s="56" t="s">
        <v>33</v>
      </c>
      <c r="C19" s="66" t="s">
        <v>1158</v>
      </c>
      <c r="D19" s="64">
        <v>2011</v>
      </c>
      <c r="E19" s="64" t="s">
        <v>999</v>
      </c>
      <c r="F19" s="56" t="s">
        <v>1159</v>
      </c>
      <c r="G19" s="154">
        <f>100%-9.9%</f>
        <v>0.90100000000000002</v>
      </c>
      <c r="H19" s="156" t="s">
        <v>723</v>
      </c>
      <c r="I19" s="64"/>
      <c r="J19" s="64"/>
      <c r="K19" s="64"/>
      <c r="L19" s="64" t="s">
        <v>668</v>
      </c>
      <c r="M19" s="180"/>
    </row>
    <row r="20" spans="1:13" ht="45" x14ac:dyDescent="0.25">
      <c r="A20" s="179" t="s">
        <v>66</v>
      </c>
      <c r="B20" s="84" t="s">
        <v>381</v>
      </c>
      <c r="C20" s="66" t="s">
        <v>1157</v>
      </c>
      <c r="D20" s="64">
        <v>2000</v>
      </c>
      <c r="E20" s="64" t="s">
        <v>999</v>
      </c>
      <c r="F20" s="72" t="s">
        <v>848</v>
      </c>
      <c r="G20" s="164">
        <v>0.35</v>
      </c>
      <c r="H20" s="156" t="s">
        <v>723</v>
      </c>
      <c r="I20" s="64"/>
      <c r="J20" s="64"/>
      <c r="K20" s="64"/>
      <c r="L20" s="86" t="s">
        <v>462</v>
      </c>
      <c r="M20" s="180"/>
    </row>
    <row r="21" spans="1:13" ht="45" x14ac:dyDescent="0.25">
      <c r="A21" s="179" t="s">
        <v>217</v>
      </c>
      <c r="B21" s="72" t="s">
        <v>847</v>
      </c>
      <c r="C21" s="66" t="s">
        <v>1157</v>
      </c>
      <c r="D21" s="64">
        <v>2000</v>
      </c>
      <c r="E21" s="64" t="s">
        <v>999</v>
      </c>
      <c r="F21" s="72" t="s">
        <v>848</v>
      </c>
      <c r="G21" s="165">
        <v>0.29499999999999998</v>
      </c>
      <c r="H21" s="156" t="s">
        <v>723</v>
      </c>
      <c r="I21" s="88"/>
      <c r="J21" s="64"/>
      <c r="K21" s="64"/>
      <c r="L21" s="86" t="s">
        <v>462</v>
      </c>
      <c r="M21" s="180"/>
    </row>
    <row r="22" spans="1:13" ht="45" x14ac:dyDescent="0.25">
      <c r="A22" s="179" t="s">
        <v>268</v>
      </c>
      <c r="B22" s="72" t="s">
        <v>1160</v>
      </c>
      <c r="C22" s="66" t="s">
        <v>1157</v>
      </c>
      <c r="D22" s="64">
        <v>2000</v>
      </c>
      <c r="E22" s="64" t="s">
        <v>999</v>
      </c>
      <c r="F22" s="72" t="s">
        <v>848</v>
      </c>
      <c r="G22" s="165">
        <v>0.30399999999999999</v>
      </c>
      <c r="H22" s="156" t="s">
        <v>723</v>
      </c>
      <c r="I22" s="64"/>
      <c r="J22" s="64"/>
      <c r="K22" s="64"/>
      <c r="L22" s="86" t="s">
        <v>462</v>
      </c>
      <c r="M22" s="180"/>
    </row>
    <row r="23" spans="1:13" ht="45" x14ac:dyDescent="0.25">
      <c r="A23" s="179" t="s">
        <v>67</v>
      </c>
      <c r="B23" s="72" t="s">
        <v>1160</v>
      </c>
      <c r="C23" s="66" t="s">
        <v>1157</v>
      </c>
      <c r="D23" s="64">
        <v>2000</v>
      </c>
      <c r="E23" s="64" t="s">
        <v>999</v>
      </c>
      <c r="F23" s="72" t="s">
        <v>848</v>
      </c>
      <c r="G23" s="165">
        <v>0.314</v>
      </c>
      <c r="H23" s="156" t="s">
        <v>723</v>
      </c>
      <c r="I23" s="64"/>
      <c r="J23" s="64"/>
      <c r="K23" s="64"/>
      <c r="L23" s="86" t="s">
        <v>462</v>
      </c>
      <c r="M23" s="180" t="s">
        <v>1161</v>
      </c>
    </row>
    <row r="24" spans="1:13" ht="45" x14ac:dyDescent="0.25">
      <c r="A24" s="179" t="s">
        <v>68</v>
      </c>
      <c r="B24" s="72" t="s">
        <v>1162</v>
      </c>
      <c r="C24" s="66" t="s">
        <v>1157</v>
      </c>
      <c r="D24" s="64">
        <v>2000</v>
      </c>
      <c r="E24" s="64" t="s">
        <v>999</v>
      </c>
      <c r="F24" s="72" t="s">
        <v>267</v>
      </c>
      <c r="G24" s="165">
        <v>0.34300000000000003</v>
      </c>
      <c r="H24" s="156" t="s">
        <v>723</v>
      </c>
      <c r="I24" s="87"/>
      <c r="J24" s="64"/>
      <c r="K24" s="64"/>
      <c r="L24" s="86" t="s">
        <v>462</v>
      </c>
      <c r="M24" s="180" t="s">
        <v>1161</v>
      </c>
    </row>
    <row r="25" spans="1:13" ht="45" x14ac:dyDescent="0.25">
      <c r="A25" s="181" t="s">
        <v>845</v>
      </c>
      <c r="B25" s="72" t="s">
        <v>846</v>
      </c>
      <c r="C25" s="66" t="s">
        <v>1157</v>
      </c>
      <c r="D25" s="64">
        <v>2000</v>
      </c>
      <c r="E25" s="64" t="s">
        <v>999</v>
      </c>
      <c r="F25" s="72" t="s">
        <v>848</v>
      </c>
      <c r="G25" s="165">
        <v>0.187</v>
      </c>
      <c r="H25" s="156" t="s">
        <v>723</v>
      </c>
      <c r="I25" s="64"/>
      <c r="J25" s="64"/>
      <c r="K25" s="64"/>
      <c r="L25" s="86" t="s">
        <v>462</v>
      </c>
      <c r="M25" s="180"/>
    </row>
    <row r="26" spans="1:13" ht="45.75" thickBot="1" x14ac:dyDescent="0.3">
      <c r="A26" s="186" t="s">
        <v>265</v>
      </c>
      <c r="B26" s="187" t="s">
        <v>849</v>
      </c>
      <c r="C26" s="66" t="s">
        <v>1157</v>
      </c>
      <c r="D26" s="189">
        <v>2000</v>
      </c>
      <c r="E26" s="189" t="s">
        <v>999</v>
      </c>
      <c r="F26" s="187" t="s">
        <v>848</v>
      </c>
      <c r="G26" s="190">
        <v>0.06</v>
      </c>
      <c r="H26" s="191" t="s">
        <v>723</v>
      </c>
      <c r="I26" s="189"/>
      <c r="J26" s="189"/>
      <c r="K26" s="189"/>
      <c r="L26" s="192" t="s">
        <v>462</v>
      </c>
      <c r="M26" s="193" t="s">
        <v>1161</v>
      </c>
    </row>
  </sheetData>
  <autoFilter ref="A1:M26"/>
  <hyperlinks>
    <hyperlink ref="C4" r:id="rId1" display="DerkzenA. J. A. van Teeffelen &amp; P. H. Verburg (2015) Quantifying urban ecosystem services based on high-resolution data of urban green space: an assessmentfor Rotterdam, the Netherlands. Journal of Applied Ecology, 52,1020–1032."/>
    <hyperlink ref="C17" r:id="rId2" display="Zhang, et al (2011) The economic benefits of rainwater-runoff reduction by urban greenspaces: A case study in Beijing, China. Journal of Environmental Management, 100, 65-71."/>
    <hyperlink ref="C5" r:id="rId3" display="DerkzenA. J. A. van Teeffelen &amp; P. H. Verburg (2015) Quantifying urban ecosystem services based on high-resolution data of urban green space: an assessmentfor Rotterdam, the Netherlands. Journal of Applied Ecology, 52,1020–1032."/>
    <hyperlink ref="C6" r:id="rId4" display="DerkzenA. J. A. van Teeffelen &amp; P. H. Verburg (2015) Quantifying urban ecosystem services based on high-resolution data of urban green space: an assessmentfor Rotterdam, the Netherlands. Journal of Applied Ecology, 52,1020–1032."/>
    <hyperlink ref="C7" r:id="rId5" display="DerkzenA. J. A. van Teeffelen &amp; P. H. Verburg (2015) Quantifying urban ecosystem services based on high-resolution data of urban green space: an assessmentfor Rotterdam, the Netherlands. Journal of Applied Ecology, 52,1020–1032."/>
    <hyperlink ref="C18" r:id="rId6" display="Zhang, et al (2011) The economic benefits of rainwater-runoff reduction by urban greenspaces: A case study in Beijing, China. Journal of Environmental Management, 100, 65-71."/>
    <hyperlink ref="C19" r:id="rId7" display="Zhang, et al (2011) The economic benefits of rainwater-runoff reduction by urban greenspaces: A case study in Beijing, China. Journal of Environmental Management, 100, 65-71."/>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50" zoomScaleNormal="50" workbookViewId="0">
      <selection activeCell="C33" sqref="C33"/>
    </sheetView>
  </sheetViews>
  <sheetFormatPr defaultColWidth="8.7109375" defaultRowHeight="15" x14ac:dyDescent="0.25"/>
  <cols>
    <col min="1" max="1" width="31.85546875" style="75" customWidth="1"/>
    <col min="2" max="2" width="32.7109375" style="75" customWidth="1"/>
    <col min="3" max="3" width="67.140625" style="75" customWidth="1"/>
    <col min="4" max="4" width="13.42578125" style="75" customWidth="1"/>
    <col min="5" max="5" width="23.42578125" style="63" customWidth="1"/>
    <col min="6" max="6" width="43.85546875" style="75" customWidth="1"/>
    <col min="7" max="7" width="32.85546875" style="63" customWidth="1"/>
    <col min="8" max="8" width="17.5703125" style="75" customWidth="1"/>
    <col min="9" max="9" width="33.85546875" style="75" customWidth="1"/>
    <col min="10" max="11" width="24.140625" style="75" customWidth="1"/>
    <col min="12" max="12" width="24.140625" style="63" customWidth="1"/>
    <col min="13" max="13" width="87.42578125" style="63" customWidth="1"/>
    <col min="14" max="16384" width="8.7109375" style="63"/>
  </cols>
  <sheetData>
    <row r="1" spans="1:13" s="62" customFormat="1" ht="31.5" x14ac:dyDescent="0.25">
      <c r="A1" s="207" t="s">
        <v>19</v>
      </c>
      <c r="B1" s="171" t="s">
        <v>337</v>
      </c>
      <c r="C1" s="171" t="s">
        <v>15</v>
      </c>
      <c r="D1" s="171" t="s">
        <v>338</v>
      </c>
      <c r="E1" s="172" t="s">
        <v>6</v>
      </c>
      <c r="F1" s="171" t="s">
        <v>14</v>
      </c>
      <c r="G1" s="172" t="s">
        <v>9</v>
      </c>
      <c r="H1" s="171" t="s">
        <v>7</v>
      </c>
      <c r="I1" s="171" t="s">
        <v>13</v>
      </c>
      <c r="J1" s="171" t="s">
        <v>12</v>
      </c>
      <c r="K1" s="171" t="s">
        <v>7</v>
      </c>
      <c r="L1" s="171" t="s">
        <v>340</v>
      </c>
      <c r="M1" s="173" t="s">
        <v>339</v>
      </c>
    </row>
    <row r="2" spans="1:13" s="148" customFormat="1" ht="126.75" customHeight="1" thickBot="1" x14ac:dyDescent="0.3">
      <c r="A2" s="208" t="s">
        <v>344</v>
      </c>
      <c r="B2" s="209" t="s">
        <v>828</v>
      </c>
      <c r="C2" s="209" t="s">
        <v>830</v>
      </c>
      <c r="D2" s="209" t="s">
        <v>8</v>
      </c>
      <c r="E2" s="209" t="s">
        <v>1118</v>
      </c>
      <c r="F2" s="209" t="s">
        <v>829</v>
      </c>
      <c r="G2" s="209" t="s">
        <v>342</v>
      </c>
      <c r="H2" s="209" t="s">
        <v>782</v>
      </c>
      <c r="I2" s="209" t="s">
        <v>343</v>
      </c>
      <c r="J2" s="209" t="s">
        <v>1</v>
      </c>
      <c r="K2" s="209" t="s">
        <v>783</v>
      </c>
      <c r="L2" s="209" t="s">
        <v>784</v>
      </c>
      <c r="M2" s="210" t="s">
        <v>16</v>
      </c>
    </row>
    <row r="3" spans="1:13" s="101" customFormat="1" ht="15.75" x14ac:dyDescent="0.25">
      <c r="A3" s="177" t="s">
        <v>370</v>
      </c>
      <c r="B3" s="167"/>
      <c r="C3" s="167"/>
      <c r="D3" s="167"/>
      <c r="E3" s="167"/>
      <c r="F3" s="167"/>
      <c r="G3" s="167"/>
      <c r="H3" s="167"/>
      <c r="I3" s="167"/>
      <c r="J3" s="167"/>
      <c r="K3" s="167"/>
      <c r="L3" s="168"/>
      <c r="M3" s="178"/>
    </row>
    <row r="4" spans="1:13" s="89" customFormat="1" ht="102" customHeight="1" x14ac:dyDescent="0.25">
      <c r="A4" s="211" t="s">
        <v>41</v>
      </c>
      <c r="B4" s="105" t="s">
        <v>386</v>
      </c>
      <c r="C4" s="104" t="s">
        <v>1130</v>
      </c>
      <c r="D4" s="56">
        <v>2009</v>
      </c>
      <c r="E4" s="97" t="s">
        <v>20</v>
      </c>
      <c r="F4" s="22" t="s">
        <v>1124</v>
      </c>
      <c r="G4" s="147">
        <v>0.85</v>
      </c>
      <c r="H4" s="27" t="s">
        <v>724</v>
      </c>
      <c r="I4" s="22"/>
      <c r="J4" s="22"/>
      <c r="K4" s="22"/>
      <c r="L4" s="97" t="s">
        <v>391</v>
      </c>
      <c r="M4" s="212" t="s">
        <v>851</v>
      </c>
    </row>
    <row r="5" spans="1:13" s="89" customFormat="1" ht="78.599999999999994" customHeight="1" x14ac:dyDescent="0.25">
      <c r="A5" s="211" t="s">
        <v>41</v>
      </c>
      <c r="B5" s="105" t="s">
        <v>176</v>
      </c>
      <c r="C5" s="104" t="s">
        <v>1131</v>
      </c>
      <c r="D5" s="56">
        <v>2019</v>
      </c>
      <c r="E5" s="97" t="s">
        <v>20</v>
      </c>
      <c r="F5" s="22" t="s">
        <v>852</v>
      </c>
      <c r="G5" s="126" t="s">
        <v>853</v>
      </c>
      <c r="H5" s="27" t="s">
        <v>48</v>
      </c>
      <c r="I5" s="22"/>
      <c r="J5" s="22"/>
      <c r="K5" s="22"/>
      <c r="L5" s="97" t="s">
        <v>391</v>
      </c>
      <c r="M5" s="213"/>
    </row>
    <row r="6" spans="1:13" s="89" customFormat="1" ht="144.6" customHeight="1" x14ac:dyDescent="0.25">
      <c r="A6" s="211" t="s">
        <v>48</v>
      </c>
      <c r="B6" s="105" t="s">
        <v>48</v>
      </c>
      <c r="C6" s="104" t="s">
        <v>77</v>
      </c>
      <c r="D6" s="56">
        <v>2010</v>
      </c>
      <c r="E6" s="97" t="s">
        <v>18</v>
      </c>
      <c r="F6" s="22" t="s">
        <v>48</v>
      </c>
      <c r="G6" s="152" t="s">
        <v>48</v>
      </c>
      <c r="H6" s="126" t="s">
        <v>48</v>
      </c>
      <c r="I6" s="22" t="s">
        <v>1120</v>
      </c>
      <c r="J6" s="22" t="s">
        <v>1122</v>
      </c>
      <c r="K6" s="22" t="s">
        <v>1123</v>
      </c>
      <c r="L6" s="97" t="s">
        <v>100</v>
      </c>
      <c r="M6" s="212" t="s">
        <v>1121</v>
      </c>
    </row>
    <row r="7" spans="1:13" s="101" customFormat="1" ht="15.75" x14ac:dyDescent="0.25">
      <c r="A7" s="182" t="s">
        <v>662</v>
      </c>
      <c r="B7" s="112"/>
      <c r="C7" s="112"/>
      <c r="D7" s="112"/>
      <c r="E7" s="112"/>
      <c r="F7" s="112"/>
      <c r="G7" s="112"/>
      <c r="H7" s="112"/>
      <c r="I7" s="112"/>
      <c r="J7" s="112"/>
      <c r="K7" s="112"/>
      <c r="L7" s="113"/>
      <c r="M7" s="183"/>
    </row>
    <row r="8" spans="1:13" s="89" customFormat="1" ht="84.6" customHeight="1" x14ac:dyDescent="0.25">
      <c r="A8" s="211" t="s">
        <v>41</v>
      </c>
      <c r="B8" s="105" t="s">
        <v>388</v>
      </c>
      <c r="C8" s="104" t="s">
        <v>533</v>
      </c>
      <c r="D8" s="56">
        <v>1998</v>
      </c>
      <c r="E8" s="97" t="s">
        <v>999</v>
      </c>
      <c r="F8" s="22"/>
      <c r="G8" s="147">
        <v>0.85</v>
      </c>
      <c r="H8" s="103" t="s">
        <v>854</v>
      </c>
      <c r="I8" s="22" t="s">
        <v>1125</v>
      </c>
      <c r="J8" s="22"/>
      <c r="K8" s="22"/>
      <c r="L8" s="97" t="s">
        <v>100</v>
      </c>
      <c r="M8" s="212" t="s">
        <v>1126</v>
      </c>
    </row>
    <row r="9" spans="1:13" s="89" customFormat="1" ht="84.6" customHeight="1" x14ac:dyDescent="0.25">
      <c r="A9" s="211" t="s">
        <v>41</v>
      </c>
      <c r="B9" s="105" t="s">
        <v>387</v>
      </c>
      <c r="C9" s="104" t="s">
        <v>1127</v>
      </c>
      <c r="D9" s="56">
        <v>1997</v>
      </c>
      <c r="E9" s="97" t="s">
        <v>999</v>
      </c>
      <c r="F9" s="22"/>
      <c r="G9" s="145" t="s">
        <v>177</v>
      </c>
      <c r="H9" s="103" t="s">
        <v>855</v>
      </c>
      <c r="I9" s="22"/>
      <c r="J9" s="22"/>
      <c r="K9" s="22"/>
      <c r="L9" s="97" t="s">
        <v>392</v>
      </c>
      <c r="M9" s="212" t="s">
        <v>857</v>
      </c>
    </row>
    <row r="10" spans="1:13" s="89" customFormat="1" ht="60" x14ac:dyDescent="0.25">
      <c r="A10" s="211" t="s">
        <v>41</v>
      </c>
      <c r="B10" s="22" t="s">
        <v>389</v>
      </c>
      <c r="C10" s="104" t="s">
        <v>1128</v>
      </c>
      <c r="D10" s="56">
        <v>2017</v>
      </c>
      <c r="E10" s="97" t="s">
        <v>999</v>
      </c>
      <c r="F10" s="22" t="s">
        <v>856</v>
      </c>
      <c r="G10" s="145" t="s">
        <v>197</v>
      </c>
      <c r="H10" s="103" t="s">
        <v>855</v>
      </c>
      <c r="I10" s="22"/>
      <c r="J10" s="22"/>
      <c r="K10" s="22"/>
      <c r="L10" s="97" t="s">
        <v>669</v>
      </c>
      <c r="M10" s="212" t="s">
        <v>535</v>
      </c>
    </row>
    <row r="11" spans="1:13" s="89" customFormat="1" ht="60" x14ac:dyDescent="0.25">
      <c r="A11" s="211" t="s">
        <v>41</v>
      </c>
      <c r="B11" s="22" t="s">
        <v>390</v>
      </c>
      <c r="C11" s="104" t="s">
        <v>533</v>
      </c>
      <c r="D11" s="56">
        <v>1998</v>
      </c>
      <c r="E11" s="97" t="s">
        <v>999</v>
      </c>
      <c r="F11" s="22"/>
      <c r="G11" s="126" t="s">
        <v>858</v>
      </c>
      <c r="H11" s="103" t="s">
        <v>48</v>
      </c>
      <c r="I11" s="22"/>
      <c r="J11" s="22"/>
      <c r="K11" s="22"/>
      <c r="L11" s="97" t="s">
        <v>100</v>
      </c>
      <c r="M11" s="214" t="s">
        <v>81</v>
      </c>
    </row>
    <row r="12" spans="1:13" s="102" customFormat="1" ht="15.75" x14ac:dyDescent="0.25">
      <c r="A12" s="182" t="s">
        <v>1119</v>
      </c>
      <c r="B12" s="112"/>
      <c r="C12" s="112"/>
      <c r="D12" s="112"/>
      <c r="E12" s="112"/>
      <c r="F12" s="112"/>
      <c r="G12" s="112"/>
      <c r="H12" s="112"/>
      <c r="I12" s="112"/>
      <c r="J12" s="112"/>
      <c r="K12" s="112"/>
      <c r="L12" s="113"/>
      <c r="M12" s="183"/>
    </row>
    <row r="13" spans="1:13" s="89" customFormat="1" ht="90" x14ac:dyDescent="0.25">
      <c r="A13" s="215" t="s">
        <v>41</v>
      </c>
      <c r="B13" s="22" t="s">
        <v>386</v>
      </c>
      <c r="C13" s="104" t="s">
        <v>1130</v>
      </c>
      <c r="D13" s="56">
        <v>2009</v>
      </c>
      <c r="E13" s="97" t="s">
        <v>20</v>
      </c>
      <c r="F13" s="22" t="s">
        <v>850</v>
      </c>
      <c r="G13" s="154">
        <v>0.89500000000000002</v>
      </c>
      <c r="H13" s="126" t="s">
        <v>859</v>
      </c>
      <c r="I13" s="22"/>
      <c r="J13" s="22"/>
      <c r="K13" s="22"/>
      <c r="L13" s="97" t="s">
        <v>391</v>
      </c>
      <c r="M13" s="212" t="s">
        <v>861</v>
      </c>
    </row>
    <row r="14" spans="1:13" s="89" customFormat="1" ht="102.95" customHeight="1" x14ac:dyDescent="0.25">
      <c r="A14" s="211" t="s">
        <v>41</v>
      </c>
      <c r="B14" s="22" t="s">
        <v>387</v>
      </c>
      <c r="C14" s="104" t="s">
        <v>1127</v>
      </c>
      <c r="D14" s="56">
        <v>1997</v>
      </c>
      <c r="E14" s="97" t="s">
        <v>20</v>
      </c>
      <c r="F14" s="22"/>
      <c r="G14" s="145" t="s">
        <v>179</v>
      </c>
      <c r="H14" s="126" t="s">
        <v>860</v>
      </c>
      <c r="I14" s="22"/>
      <c r="J14" s="22"/>
      <c r="K14" s="22"/>
      <c r="L14" s="97" t="s">
        <v>392</v>
      </c>
      <c r="M14" s="212" t="s">
        <v>862</v>
      </c>
    </row>
    <row r="15" spans="1:13" s="89" customFormat="1" ht="60" x14ac:dyDescent="0.25">
      <c r="A15" s="211" t="s">
        <v>41</v>
      </c>
      <c r="B15" s="22" t="s">
        <v>389</v>
      </c>
      <c r="C15" s="104" t="s">
        <v>1128</v>
      </c>
      <c r="D15" s="56">
        <v>2017</v>
      </c>
      <c r="E15" s="97" t="s">
        <v>20</v>
      </c>
      <c r="F15" s="22" t="s">
        <v>856</v>
      </c>
      <c r="G15" s="145" t="s">
        <v>196</v>
      </c>
      <c r="H15" s="126" t="s">
        <v>860</v>
      </c>
      <c r="I15" s="22"/>
      <c r="J15" s="22"/>
      <c r="K15" s="22"/>
      <c r="L15" s="97" t="s">
        <v>669</v>
      </c>
      <c r="M15" s="212" t="s">
        <v>83</v>
      </c>
    </row>
    <row r="16" spans="1:13" s="89" customFormat="1" ht="45" x14ac:dyDescent="0.25">
      <c r="A16" s="211" t="s">
        <v>41</v>
      </c>
      <c r="B16" s="22" t="s">
        <v>388</v>
      </c>
      <c r="C16" s="104" t="s">
        <v>533</v>
      </c>
      <c r="D16" s="56">
        <v>1998</v>
      </c>
      <c r="E16" s="97" t="s">
        <v>20</v>
      </c>
      <c r="F16" s="22"/>
      <c r="G16" s="145" t="s">
        <v>178</v>
      </c>
      <c r="H16" s="126" t="s">
        <v>863</v>
      </c>
      <c r="I16" s="22" t="s">
        <v>1125</v>
      </c>
      <c r="J16" s="22"/>
      <c r="K16" s="22"/>
      <c r="L16" s="97" t="s">
        <v>100</v>
      </c>
      <c r="M16" s="213"/>
    </row>
    <row r="17" spans="1:13" s="102" customFormat="1" ht="15.75" x14ac:dyDescent="0.25">
      <c r="A17" s="182" t="s">
        <v>383</v>
      </c>
      <c r="B17" s="112"/>
      <c r="C17" s="112"/>
      <c r="D17" s="112"/>
      <c r="E17" s="112"/>
      <c r="F17" s="112"/>
      <c r="G17" s="112"/>
      <c r="H17" s="112"/>
      <c r="I17" s="112"/>
      <c r="J17" s="112"/>
      <c r="K17" s="112"/>
      <c r="L17" s="113"/>
      <c r="M17" s="183"/>
    </row>
    <row r="18" spans="1:13" s="89" customFormat="1" ht="45" x14ac:dyDescent="0.25">
      <c r="A18" s="211" t="s">
        <v>41</v>
      </c>
      <c r="B18" s="22" t="s">
        <v>388</v>
      </c>
      <c r="C18" s="104" t="s">
        <v>533</v>
      </c>
      <c r="D18" s="56">
        <v>1998</v>
      </c>
      <c r="E18" s="97" t="s">
        <v>20</v>
      </c>
      <c r="F18" s="22"/>
      <c r="G18" s="145" t="s">
        <v>178</v>
      </c>
      <c r="H18" s="126" t="s">
        <v>864</v>
      </c>
      <c r="I18" s="22" t="s">
        <v>1125</v>
      </c>
      <c r="J18" s="22"/>
      <c r="K18" s="22"/>
      <c r="L18" s="97" t="s">
        <v>100</v>
      </c>
      <c r="M18" s="213"/>
    </row>
    <row r="19" spans="1:13" s="89" customFormat="1" ht="90" x14ac:dyDescent="0.25">
      <c r="A19" s="215" t="s">
        <v>41</v>
      </c>
      <c r="B19" s="22" t="s">
        <v>386</v>
      </c>
      <c r="C19" s="104" t="s">
        <v>1130</v>
      </c>
      <c r="D19" s="56">
        <v>2009</v>
      </c>
      <c r="E19" s="97" t="s">
        <v>20</v>
      </c>
      <c r="F19" s="22" t="s">
        <v>534</v>
      </c>
      <c r="G19" s="147">
        <v>0.92</v>
      </c>
      <c r="H19" s="126" t="s">
        <v>865</v>
      </c>
      <c r="I19" s="22"/>
      <c r="J19" s="22"/>
      <c r="K19" s="22"/>
      <c r="L19" s="97" t="s">
        <v>391</v>
      </c>
      <c r="M19" s="212" t="s">
        <v>868</v>
      </c>
    </row>
    <row r="20" spans="1:13" s="89" customFormat="1" ht="90" x14ac:dyDescent="0.25">
      <c r="A20" s="211" t="s">
        <v>41</v>
      </c>
      <c r="B20" s="22" t="s">
        <v>387</v>
      </c>
      <c r="C20" s="104" t="s">
        <v>1127</v>
      </c>
      <c r="D20" s="56">
        <v>1997</v>
      </c>
      <c r="E20" s="97" t="s">
        <v>20</v>
      </c>
      <c r="F20" s="22"/>
      <c r="G20" s="145" t="s">
        <v>180</v>
      </c>
      <c r="H20" s="126" t="s">
        <v>864</v>
      </c>
      <c r="I20" s="22"/>
      <c r="J20" s="22"/>
      <c r="K20" s="22"/>
      <c r="L20" s="97" t="s">
        <v>392</v>
      </c>
      <c r="M20" s="212" t="s">
        <v>868</v>
      </c>
    </row>
    <row r="21" spans="1:13" s="89" customFormat="1" ht="60" x14ac:dyDescent="0.25">
      <c r="A21" s="211" t="s">
        <v>41</v>
      </c>
      <c r="B21" s="22" t="s">
        <v>389</v>
      </c>
      <c r="C21" s="104" t="s">
        <v>1128</v>
      </c>
      <c r="D21" s="56">
        <v>2017</v>
      </c>
      <c r="E21" s="97" t="s">
        <v>20</v>
      </c>
      <c r="F21" s="22" t="s">
        <v>856</v>
      </c>
      <c r="G21" s="145" t="s">
        <v>195</v>
      </c>
      <c r="H21" s="126" t="s">
        <v>864</v>
      </c>
      <c r="I21" s="22"/>
      <c r="J21" s="22"/>
      <c r="K21" s="22"/>
      <c r="L21" s="97" t="s">
        <v>669</v>
      </c>
      <c r="M21" s="212" t="s">
        <v>867</v>
      </c>
    </row>
    <row r="22" spans="1:13" s="89" customFormat="1" ht="90" x14ac:dyDescent="0.25">
      <c r="A22" s="215" t="s">
        <v>41</v>
      </c>
      <c r="B22" s="22" t="s">
        <v>386</v>
      </c>
      <c r="C22" s="104" t="s">
        <v>1130</v>
      </c>
      <c r="D22" s="56">
        <v>2009</v>
      </c>
      <c r="E22" s="97" t="s">
        <v>20</v>
      </c>
      <c r="F22" s="22" t="s">
        <v>534</v>
      </c>
      <c r="G22" s="27" t="s">
        <v>869</v>
      </c>
      <c r="H22" s="27" t="s">
        <v>48</v>
      </c>
      <c r="I22" s="22"/>
      <c r="J22" s="22"/>
      <c r="K22" s="22"/>
      <c r="L22" s="97" t="s">
        <v>391</v>
      </c>
      <c r="M22" s="212" t="s">
        <v>866</v>
      </c>
    </row>
    <row r="23" spans="1:13" s="98" customFormat="1" ht="15.75" x14ac:dyDescent="0.25">
      <c r="A23" s="182" t="s">
        <v>384</v>
      </c>
      <c r="B23" s="112"/>
      <c r="C23" s="112"/>
      <c r="D23" s="112"/>
      <c r="E23" s="112"/>
      <c r="F23" s="112"/>
      <c r="G23" s="112"/>
      <c r="H23" s="112"/>
      <c r="I23" s="112"/>
      <c r="J23" s="112"/>
      <c r="K23" s="112"/>
      <c r="L23" s="113"/>
      <c r="M23" s="183"/>
    </row>
    <row r="24" spans="1:13" s="89" customFormat="1" ht="90" x14ac:dyDescent="0.25">
      <c r="A24" s="211" t="s">
        <v>41</v>
      </c>
      <c r="B24" s="22" t="s">
        <v>387</v>
      </c>
      <c r="C24" s="104" t="s">
        <v>1127</v>
      </c>
      <c r="D24" s="56">
        <v>1997</v>
      </c>
      <c r="E24" s="97" t="s">
        <v>20</v>
      </c>
      <c r="F24" s="22"/>
      <c r="G24" s="128" t="s">
        <v>181</v>
      </c>
      <c r="H24" s="126" t="s">
        <v>870</v>
      </c>
      <c r="I24" s="22"/>
      <c r="J24" s="22"/>
      <c r="K24" s="22"/>
      <c r="L24" s="97" t="s">
        <v>392</v>
      </c>
      <c r="M24" s="212" t="s">
        <v>82</v>
      </c>
    </row>
    <row r="25" spans="1:13" s="98" customFormat="1" ht="15.75" x14ac:dyDescent="0.25">
      <c r="A25" s="182" t="s">
        <v>385</v>
      </c>
      <c r="B25" s="112"/>
      <c r="C25" s="112"/>
      <c r="D25" s="112"/>
      <c r="E25" s="112"/>
      <c r="F25" s="112"/>
      <c r="G25" s="112"/>
      <c r="H25" s="112"/>
      <c r="I25" s="112"/>
      <c r="J25" s="112"/>
      <c r="K25" s="112"/>
      <c r="L25" s="113"/>
      <c r="M25" s="183"/>
    </row>
    <row r="26" spans="1:13" s="89" customFormat="1" ht="75" x14ac:dyDescent="0.25">
      <c r="A26" s="211" t="s">
        <v>41</v>
      </c>
      <c r="B26" s="22" t="s">
        <v>388</v>
      </c>
      <c r="C26" s="104" t="s">
        <v>533</v>
      </c>
      <c r="D26" s="56">
        <v>1998</v>
      </c>
      <c r="E26" s="97" t="s">
        <v>20</v>
      </c>
      <c r="F26" s="22"/>
      <c r="G26" s="145" t="s">
        <v>178</v>
      </c>
      <c r="H26" s="126" t="s">
        <v>871</v>
      </c>
      <c r="I26" s="22" t="s">
        <v>1125</v>
      </c>
      <c r="J26" s="22"/>
      <c r="K26" s="22"/>
      <c r="L26" s="97" t="s">
        <v>100</v>
      </c>
      <c r="M26" s="212" t="s">
        <v>872</v>
      </c>
    </row>
    <row r="27" spans="1:13" s="89" customFormat="1" ht="75.75" thickBot="1" x14ac:dyDescent="0.3">
      <c r="A27" s="216" t="s">
        <v>41</v>
      </c>
      <c r="B27" s="24" t="s">
        <v>390</v>
      </c>
      <c r="C27" s="217" t="s">
        <v>1129</v>
      </c>
      <c r="D27" s="205">
        <v>2004</v>
      </c>
      <c r="E27" s="218" t="s">
        <v>20</v>
      </c>
      <c r="F27" s="24"/>
      <c r="G27" s="201" t="s">
        <v>874</v>
      </c>
      <c r="H27" s="219" t="s">
        <v>48</v>
      </c>
      <c r="I27" s="24" t="s">
        <v>1125</v>
      </c>
      <c r="J27" s="24"/>
      <c r="K27" s="24"/>
      <c r="L27" s="218" t="s">
        <v>100</v>
      </c>
      <c r="M27" s="220" t="s">
        <v>873</v>
      </c>
    </row>
  </sheetData>
  <autoFilter ref="A1:L27"/>
  <hyperlinks>
    <hyperlink ref="C6" r:id="rId1"/>
    <hyperlink ref="C8" r:id="rId2" display=" Barret et al. (1998)  Performance of vegetative controls for treating highway runoff. J. Environ. Eng. 124, 1121–1128."/>
    <hyperlink ref="C27" r:id="rId3" display=" Barret M., Lantin, A., Austrheim-Smith, S., 2004.Storm water pollutant removal in road-side vegetated buffer strips. Transp. Res. Rec. 1890, 129–140."/>
    <hyperlink ref="C19" r:id="rId4" display="http://agis.ucdavis.edu/publications/2010/A Review of Vegetated Buffers and a Meta-analysis of Their Mitigation Efficacy in Reducing Nonpoint Source Pollution.pdf"/>
    <hyperlink ref="C5" r:id="rId5" display="Gavric. (2019) Processes improving urban stormwater quality in grass swales andfilterstrips: A review of research finding. Science of the total environment, 669, 431-447."/>
    <hyperlink ref="C10" r:id="rId6" display="Saleh et al (2017) The efficiency of vegetative buffer strips in runoff quality and quantity control. Int. J. Environ. Sci. Technol. DOI 10.1007/s13762-017-1411-2"/>
    <hyperlink ref="C9" r:id="rId7" display=" Barret et al. (1998)  Performance of vegetative controls for treating highway runoff. J. Environ. Eng. 124, 1121–1128."/>
    <hyperlink ref="C11" r:id="rId8" display=" Barret et al. (1998)  Performance of vegetative controls for treating highway runoff. J. Environ. Eng. 124, 1121–1128."/>
    <hyperlink ref="C16" r:id="rId9" display=" Barret et al. (1998)  Performance of vegetative controls for treating highway runoff. J. Environ. Eng. 124, 1121–1128."/>
    <hyperlink ref="C18" r:id="rId10" display=" Barret et al. (1998)  Performance of vegetative controls for treating highway runoff. J. Environ. Eng. 124, 1121–1128."/>
    <hyperlink ref="C26" r:id="rId11" display=" Barret et al. (1998)  Performance of vegetative controls for treating highway runoff. J. Environ. Eng. 124, 1121–1128."/>
    <hyperlink ref="C14" r:id="rId12" display=" Barret et al. (1998)  Performance of vegetative controls for treating highway runoff. J. Environ. Eng. 124, 1121–1128."/>
    <hyperlink ref="C20" r:id="rId13" display=" Barret et al. (1998)  Performance of vegetative controls for treating highway runoff. J. Environ. Eng. 124, 1121–1128."/>
    <hyperlink ref="C24" r:id="rId14" display=" Barret et al. (1998)  Performance of vegetative controls for treating highway runoff. J. Environ. Eng. 124, 1121–1128."/>
    <hyperlink ref="C15" r:id="rId15" display="Saleh et al (2017) The efficiency of vegetative buffer strips in runoff quality and quantity control. Int. J. Environ. Sci. Technol. DOI 10.1007/s13762-017-1411-2"/>
    <hyperlink ref="C21" r:id="rId16" display="Saleh et al (2017) The efficiency of vegetative buffer strips in runoff quality and quantity control. Int. J. Environ. Sci. Technol. DOI 10.1007/s13762-017-1411-2"/>
    <hyperlink ref="C4" r:id="rId17" display="http://agis.ucdavis.edu/publications/2010/A Review of Vegetated Buffers and a Meta-analysis of Their Mitigation Efficacy in Reducing Nonpoint Source Pollution.pdf"/>
    <hyperlink ref="C13" r:id="rId18" display="http://agis.ucdavis.edu/publications/2010/A Review of Vegetated Buffers and a Meta-analysis of Their Mitigation Efficacy in Reducing Nonpoint Source Pollution.pdf"/>
    <hyperlink ref="C22" r:id="rId19" display="http://agis.ucdavis.edu/publications/2010/A Review of Vegetated Buffers and a Meta-analysis of Their Mitigation Efficacy in Reducing Nonpoint Source Pollution.pdf"/>
  </hyperlinks>
  <pageMargins left="0.7" right="0.7" top="0.75" bottom="0.75" header="0.3" footer="0.3"/>
  <pageSetup paperSize="9" orientation="portrait"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50" zoomScaleNormal="50" workbookViewId="0">
      <pane ySplit="1" topLeftCell="A2" activePane="bottomLeft" state="frozen"/>
      <selection activeCell="I1" sqref="I1"/>
      <selection pane="bottomLeft" activeCell="C1" sqref="C1"/>
    </sheetView>
  </sheetViews>
  <sheetFormatPr defaultColWidth="8.7109375" defaultRowHeight="15" x14ac:dyDescent="0.25"/>
  <cols>
    <col min="1" max="1" width="15.5703125" style="75" customWidth="1"/>
    <col min="2" max="2" width="17.42578125" style="75" customWidth="1"/>
    <col min="3" max="3" width="57.42578125" style="75" customWidth="1"/>
    <col min="4" max="4" width="12.85546875" style="63" customWidth="1"/>
    <col min="5" max="5" width="24" style="63" customWidth="1"/>
    <col min="6" max="6" width="49.28515625" style="75" customWidth="1"/>
    <col min="7" max="7" width="40.5703125" style="63" customWidth="1"/>
    <col min="8" max="8" width="17.5703125" style="75" customWidth="1"/>
    <col min="9" max="12" width="15.85546875" style="63" customWidth="1"/>
    <col min="13" max="13" width="17.42578125" style="75" customWidth="1"/>
    <col min="14" max="14" width="107.85546875" style="107" customWidth="1"/>
    <col min="15" max="16384" width="8.7109375" style="63"/>
  </cols>
  <sheetData>
    <row r="1" spans="1:14" s="62" customFormat="1" ht="47.25" x14ac:dyDescent="0.25">
      <c r="A1" s="61" t="s">
        <v>19</v>
      </c>
      <c r="B1" s="61" t="s">
        <v>337</v>
      </c>
      <c r="C1" s="61" t="s">
        <v>15</v>
      </c>
      <c r="D1" s="61" t="s">
        <v>338</v>
      </c>
      <c r="E1" s="61" t="s">
        <v>6</v>
      </c>
      <c r="F1" s="61" t="s">
        <v>14</v>
      </c>
      <c r="G1" s="60" t="s">
        <v>9</v>
      </c>
      <c r="H1" s="61" t="s">
        <v>7</v>
      </c>
      <c r="I1" s="61" t="s">
        <v>13</v>
      </c>
      <c r="J1" s="61" t="s">
        <v>12</v>
      </c>
      <c r="K1" s="61" t="s">
        <v>7</v>
      </c>
      <c r="L1" s="61" t="s">
        <v>340</v>
      </c>
      <c r="M1" s="110" t="s">
        <v>725</v>
      </c>
      <c r="N1" s="61" t="s">
        <v>339</v>
      </c>
    </row>
    <row r="2" spans="1:14" s="148" customFormat="1" ht="75" x14ac:dyDescent="0.25">
      <c r="A2" s="140" t="s">
        <v>344</v>
      </c>
      <c r="B2" s="140" t="s">
        <v>828</v>
      </c>
      <c r="C2" s="140" t="s">
        <v>830</v>
      </c>
      <c r="D2" s="140" t="s">
        <v>8</v>
      </c>
      <c r="E2" s="140" t="s">
        <v>1083</v>
      </c>
      <c r="F2" s="140" t="s">
        <v>829</v>
      </c>
      <c r="G2" s="140" t="s">
        <v>342</v>
      </c>
      <c r="H2" s="140" t="s">
        <v>782</v>
      </c>
      <c r="I2" s="140" t="s">
        <v>343</v>
      </c>
      <c r="J2" s="140" t="s">
        <v>1</v>
      </c>
      <c r="K2" s="140" t="s">
        <v>783</v>
      </c>
      <c r="L2" s="140" t="s">
        <v>784</v>
      </c>
      <c r="M2" s="140" t="s">
        <v>726</v>
      </c>
      <c r="N2" s="140" t="s">
        <v>16</v>
      </c>
    </row>
    <row r="3" spans="1:14" s="90" customFormat="1" ht="15.75" x14ac:dyDescent="0.25">
      <c r="A3" s="111" t="s">
        <v>1117</v>
      </c>
      <c r="B3" s="112"/>
      <c r="C3" s="112"/>
      <c r="D3" s="112"/>
      <c r="E3" s="112"/>
      <c r="F3" s="112"/>
      <c r="G3" s="112"/>
      <c r="H3" s="112"/>
      <c r="I3" s="112"/>
      <c r="J3" s="112"/>
      <c r="K3" s="112"/>
      <c r="L3" s="112"/>
      <c r="M3" s="113"/>
      <c r="N3" s="112"/>
    </row>
    <row r="4" spans="1:14" ht="45" x14ac:dyDescent="0.25">
      <c r="A4" s="56" t="s">
        <v>43</v>
      </c>
      <c r="B4" s="65" t="s">
        <v>896</v>
      </c>
      <c r="C4" s="66" t="s">
        <v>1094</v>
      </c>
      <c r="D4" s="64">
        <v>2007</v>
      </c>
      <c r="E4" s="64" t="s">
        <v>999</v>
      </c>
      <c r="F4" s="56" t="s">
        <v>897</v>
      </c>
      <c r="G4" s="145" t="s">
        <v>256</v>
      </c>
      <c r="H4" s="36" t="s">
        <v>394</v>
      </c>
      <c r="I4" s="64"/>
      <c r="J4" s="64"/>
      <c r="K4" s="64"/>
      <c r="L4" s="64" t="s">
        <v>423</v>
      </c>
      <c r="M4" s="56" t="s">
        <v>728</v>
      </c>
      <c r="N4" s="68" t="s">
        <v>24</v>
      </c>
    </row>
    <row r="5" spans="1:14" ht="45" x14ac:dyDescent="0.25">
      <c r="A5" s="56" t="s">
        <v>29</v>
      </c>
      <c r="B5" s="65"/>
      <c r="C5" s="66" t="s">
        <v>1095</v>
      </c>
      <c r="D5" s="91">
        <v>2007</v>
      </c>
      <c r="E5" s="64" t="s">
        <v>999</v>
      </c>
      <c r="F5" s="56" t="s">
        <v>537</v>
      </c>
      <c r="G5" s="151" t="s">
        <v>261</v>
      </c>
      <c r="H5" s="36" t="s">
        <v>1091</v>
      </c>
      <c r="I5" s="64"/>
      <c r="J5" s="64"/>
      <c r="K5" s="64"/>
      <c r="L5" s="64" t="s">
        <v>667</v>
      </c>
      <c r="M5" s="56" t="s">
        <v>728</v>
      </c>
      <c r="N5" s="68" t="s">
        <v>89</v>
      </c>
    </row>
    <row r="6" spans="1:14" s="90" customFormat="1" ht="15.75" x14ac:dyDescent="0.25">
      <c r="A6" s="111" t="s">
        <v>1116</v>
      </c>
      <c r="B6" s="112"/>
      <c r="C6" s="112"/>
      <c r="D6" s="112"/>
      <c r="E6" s="112"/>
      <c r="F6" s="112"/>
      <c r="G6" s="112"/>
      <c r="H6" s="112"/>
      <c r="I6" s="112"/>
      <c r="J6" s="112"/>
      <c r="K6" s="112"/>
      <c r="L6" s="112"/>
      <c r="M6" s="113"/>
      <c r="N6" s="112"/>
    </row>
    <row r="7" spans="1:14" ht="192" customHeight="1" x14ac:dyDescent="0.25">
      <c r="A7" s="56" t="s">
        <v>29</v>
      </c>
      <c r="B7" s="65" t="s">
        <v>250</v>
      </c>
      <c r="C7" s="66" t="s">
        <v>1096</v>
      </c>
      <c r="D7" s="64">
        <v>2014</v>
      </c>
      <c r="E7" s="64" t="s">
        <v>998</v>
      </c>
      <c r="F7" s="56" t="s">
        <v>1093</v>
      </c>
      <c r="G7" s="145" t="s">
        <v>251</v>
      </c>
      <c r="H7" s="36" t="s">
        <v>898</v>
      </c>
      <c r="I7" s="64"/>
      <c r="J7" s="64"/>
      <c r="K7" s="64"/>
      <c r="L7" s="64" t="s">
        <v>423</v>
      </c>
      <c r="M7" s="56" t="s">
        <v>728</v>
      </c>
      <c r="N7" s="68" t="s">
        <v>1092</v>
      </c>
    </row>
    <row r="8" spans="1:14" ht="105" x14ac:dyDescent="0.25">
      <c r="A8" s="56" t="s">
        <v>29</v>
      </c>
      <c r="B8" s="65" t="s">
        <v>250</v>
      </c>
      <c r="C8" s="66" t="s">
        <v>1097</v>
      </c>
      <c r="D8" s="64">
        <v>2013</v>
      </c>
      <c r="E8" s="64" t="s">
        <v>998</v>
      </c>
      <c r="F8" s="56" t="s">
        <v>1093</v>
      </c>
      <c r="G8" s="145" t="s">
        <v>253</v>
      </c>
      <c r="H8" s="36" t="s">
        <v>255</v>
      </c>
      <c r="I8" s="64"/>
      <c r="J8" s="64"/>
      <c r="K8" s="64"/>
      <c r="L8" s="64" t="s">
        <v>423</v>
      </c>
      <c r="M8" s="56" t="s">
        <v>728</v>
      </c>
      <c r="N8" s="68"/>
    </row>
    <row r="9" spans="1:14" ht="60" x14ac:dyDescent="0.25">
      <c r="A9" s="56" t="s">
        <v>536</v>
      </c>
      <c r="B9" s="65" t="s">
        <v>904</v>
      </c>
      <c r="C9" s="66" t="s">
        <v>1098</v>
      </c>
      <c r="D9" s="64">
        <v>2001</v>
      </c>
      <c r="E9" s="64" t="s">
        <v>999</v>
      </c>
      <c r="F9" s="56" t="s">
        <v>899</v>
      </c>
      <c r="G9" s="145" t="s">
        <v>254</v>
      </c>
      <c r="H9" s="36" t="s">
        <v>900</v>
      </c>
      <c r="I9" s="64"/>
      <c r="J9" s="64"/>
      <c r="K9" s="64"/>
      <c r="L9" s="64" t="s">
        <v>423</v>
      </c>
      <c r="M9" s="56" t="s">
        <v>728</v>
      </c>
      <c r="N9" s="68" t="s">
        <v>901</v>
      </c>
    </row>
    <row r="10" spans="1:14" ht="45" x14ac:dyDescent="0.25">
      <c r="A10" s="56" t="s">
        <v>29</v>
      </c>
      <c r="B10" s="56" t="s">
        <v>262</v>
      </c>
      <c r="C10" s="66" t="s">
        <v>1099</v>
      </c>
      <c r="D10" s="64">
        <v>2002</v>
      </c>
      <c r="E10" s="64" t="s">
        <v>999</v>
      </c>
      <c r="F10" s="56" t="s">
        <v>539</v>
      </c>
      <c r="G10" s="145" t="s">
        <v>263</v>
      </c>
      <c r="H10" s="36" t="s">
        <v>900</v>
      </c>
      <c r="I10" s="64"/>
      <c r="J10" s="64"/>
      <c r="K10" s="64"/>
      <c r="L10" s="64" t="s">
        <v>423</v>
      </c>
      <c r="M10" s="56" t="s">
        <v>728</v>
      </c>
      <c r="N10" s="68" t="s">
        <v>399</v>
      </c>
    </row>
    <row r="11" spans="1:14" ht="165" x14ac:dyDescent="0.25">
      <c r="A11" s="56" t="s">
        <v>29</v>
      </c>
      <c r="B11" s="56" t="s">
        <v>903</v>
      </c>
      <c r="C11" s="66" t="s">
        <v>1100</v>
      </c>
      <c r="D11" s="64">
        <v>2010</v>
      </c>
      <c r="E11" s="64" t="s">
        <v>999</v>
      </c>
      <c r="F11" s="75" t="s">
        <v>1101</v>
      </c>
      <c r="G11" s="145" t="s">
        <v>258</v>
      </c>
      <c r="H11" s="36" t="s">
        <v>902</v>
      </c>
      <c r="I11" s="64"/>
      <c r="J11" s="64"/>
      <c r="K11" s="64"/>
      <c r="L11" s="64" t="s">
        <v>391</v>
      </c>
      <c r="M11" s="56" t="s">
        <v>730</v>
      </c>
      <c r="N11" s="68" t="s">
        <v>86</v>
      </c>
    </row>
    <row r="12" spans="1:14" ht="45" x14ac:dyDescent="0.25">
      <c r="A12" s="56" t="s">
        <v>29</v>
      </c>
      <c r="B12" s="56" t="s">
        <v>404</v>
      </c>
      <c r="C12" s="66" t="s">
        <v>1102</v>
      </c>
      <c r="D12" s="64">
        <v>2013</v>
      </c>
      <c r="E12" s="64" t="s">
        <v>999</v>
      </c>
      <c r="F12" s="56" t="s">
        <v>540</v>
      </c>
      <c r="G12" s="150" t="s">
        <v>402</v>
      </c>
      <c r="H12" s="27" t="s">
        <v>900</v>
      </c>
      <c r="I12" s="92"/>
      <c r="J12" s="64"/>
      <c r="K12" s="64"/>
      <c r="L12" s="64" t="s">
        <v>670</v>
      </c>
      <c r="M12" s="56" t="s">
        <v>731</v>
      </c>
      <c r="N12" s="68" t="s">
        <v>405</v>
      </c>
    </row>
    <row r="13" spans="1:14" ht="45" x14ac:dyDescent="0.25">
      <c r="A13" s="56" t="s">
        <v>29</v>
      </c>
      <c r="B13" s="56" t="s">
        <v>905</v>
      </c>
      <c r="C13" s="66" t="s">
        <v>1095</v>
      </c>
      <c r="D13" s="91">
        <v>2007</v>
      </c>
      <c r="E13" s="64" t="s">
        <v>999</v>
      </c>
      <c r="F13" s="56" t="s">
        <v>538</v>
      </c>
      <c r="G13" s="151" t="s">
        <v>664</v>
      </c>
      <c r="H13" s="27" t="s">
        <v>906</v>
      </c>
      <c r="I13" s="64"/>
      <c r="J13" s="64"/>
      <c r="K13" s="64"/>
      <c r="L13" s="64" t="s">
        <v>667</v>
      </c>
      <c r="M13" s="56" t="s">
        <v>728</v>
      </c>
      <c r="N13" s="68" t="s">
        <v>908</v>
      </c>
    </row>
    <row r="14" spans="1:14" ht="45" x14ac:dyDescent="0.25">
      <c r="A14" s="56" t="s">
        <v>29</v>
      </c>
      <c r="B14" s="56" t="s">
        <v>910</v>
      </c>
      <c r="C14" s="66" t="s">
        <v>1103</v>
      </c>
      <c r="D14" s="64">
        <v>2012</v>
      </c>
      <c r="E14" s="64" t="s">
        <v>999</v>
      </c>
      <c r="F14" s="56" t="s">
        <v>407</v>
      </c>
      <c r="G14" s="145" t="s">
        <v>832</v>
      </c>
      <c r="H14" s="27" t="s">
        <v>907</v>
      </c>
      <c r="I14" s="64"/>
      <c r="J14" s="64"/>
      <c r="K14" s="64"/>
      <c r="L14" s="64" t="s">
        <v>423</v>
      </c>
      <c r="M14" s="56" t="s">
        <v>728</v>
      </c>
      <c r="N14" s="109" t="s">
        <v>403</v>
      </c>
    </row>
    <row r="15" spans="1:14" ht="105" x14ac:dyDescent="0.25">
      <c r="A15" s="56" t="s">
        <v>29</v>
      </c>
      <c r="B15" s="56" t="s">
        <v>250</v>
      </c>
      <c r="C15" s="66" t="s">
        <v>1097</v>
      </c>
      <c r="D15" s="64">
        <v>2013</v>
      </c>
      <c r="E15" s="64" t="s">
        <v>1104</v>
      </c>
      <c r="F15" s="56" t="s">
        <v>1093</v>
      </c>
      <c r="G15" s="145" t="s">
        <v>663</v>
      </c>
      <c r="H15" s="27" t="s">
        <v>907</v>
      </c>
      <c r="I15" s="64"/>
      <c r="J15" s="64"/>
      <c r="K15" s="64"/>
      <c r="L15" s="64" t="s">
        <v>423</v>
      </c>
      <c r="M15" s="56" t="s">
        <v>728</v>
      </c>
      <c r="N15" s="68"/>
    </row>
    <row r="16" spans="1:14" ht="60" x14ac:dyDescent="0.25">
      <c r="A16" s="56" t="s">
        <v>29</v>
      </c>
      <c r="B16" s="56" t="s">
        <v>909</v>
      </c>
      <c r="C16" s="66" t="s">
        <v>186</v>
      </c>
      <c r="D16" s="64">
        <v>2010</v>
      </c>
      <c r="E16" s="64" t="s">
        <v>999</v>
      </c>
      <c r="F16" s="56"/>
      <c r="G16" s="145" t="s">
        <v>665</v>
      </c>
      <c r="H16" s="27" t="s">
        <v>906</v>
      </c>
      <c r="I16" s="64"/>
      <c r="J16" s="64"/>
      <c r="K16" s="64"/>
      <c r="L16" s="64" t="s">
        <v>431</v>
      </c>
      <c r="M16" s="56" t="s">
        <v>728</v>
      </c>
      <c r="N16" s="68" t="s">
        <v>264</v>
      </c>
    </row>
    <row r="17" spans="1:14" s="90" customFormat="1" ht="15.75" x14ac:dyDescent="0.25">
      <c r="A17" s="111" t="s">
        <v>1115</v>
      </c>
      <c r="B17" s="112"/>
      <c r="C17" s="112"/>
      <c r="D17" s="112"/>
      <c r="E17" s="112"/>
      <c r="F17" s="112"/>
      <c r="G17" s="112"/>
      <c r="H17" s="112"/>
      <c r="I17" s="112"/>
      <c r="J17" s="112"/>
      <c r="K17" s="112"/>
      <c r="L17" s="112"/>
      <c r="M17" s="113"/>
      <c r="N17" s="112"/>
    </row>
    <row r="18" spans="1:14" ht="105" x14ac:dyDescent="0.25">
      <c r="A18" s="56" t="s">
        <v>29</v>
      </c>
      <c r="B18" s="56" t="s">
        <v>250</v>
      </c>
      <c r="C18" s="66" t="s">
        <v>1097</v>
      </c>
      <c r="D18" s="64">
        <v>2013</v>
      </c>
      <c r="E18" s="64" t="s">
        <v>1104</v>
      </c>
      <c r="F18" s="56" t="s">
        <v>1093</v>
      </c>
      <c r="G18" s="145" t="s">
        <v>252</v>
      </c>
      <c r="H18" s="27" t="s">
        <v>911</v>
      </c>
      <c r="I18" s="64"/>
      <c r="J18" s="64"/>
      <c r="K18" s="64"/>
      <c r="L18" s="64" t="s">
        <v>423</v>
      </c>
      <c r="M18" s="56" t="s">
        <v>728</v>
      </c>
      <c r="N18" s="68" t="s">
        <v>912</v>
      </c>
    </row>
    <row r="19" spans="1:14" s="90" customFormat="1" ht="15.75" x14ac:dyDescent="0.25">
      <c r="A19" s="111" t="s">
        <v>1114</v>
      </c>
      <c r="B19" s="112"/>
      <c r="C19" s="112"/>
      <c r="D19" s="112"/>
      <c r="E19" s="112"/>
      <c r="F19" s="112"/>
      <c r="G19" s="112"/>
      <c r="H19" s="112"/>
      <c r="I19" s="112"/>
      <c r="J19" s="112"/>
      <c r="K19" s="112"/>
      <c r="L19" s="112"/>
      <c r="M19" s="113"/>
      <c r="N19" s="112"/>
    </row>
    <row r="20" spans="1:14" ht="120" x14ac:dyDescent="0.25">
      <c r="A20" s="56" t="s">
        <v>29</v>
      </c>
      <c r="B20" s="56" t="s">
        <v>406</v>
      </c>
      <c r="C20" s="66" t="s">
        <v>1100</v>
      </c>
      <c r="D20" s="64">
        <v>2010</v>
      </c>
      <c r="E20" s="64" t="s">
        <v>999</v>
      </c>
      <c r="F20" s="56" t="s">
        <v>1105</v>
      </c>
      <c r="G20" s="145" t="s">
        <v>260</v>
      </c>
      <c r="H20" s="36" t="s">
        <v>259</v>
      </c>
      <c r="I20" s="64"/>
      <c r="J20" s="64"/>
      <c r="K20" s="64"/>
      <c r="L20" s="64" t="s">
        <v>391</v>
      </c>
      <c r="M20" s="56" t="s">
        <v>730</v>
      </c>
      <c r="N20" s="68" t="s">
        <v>913</v>
      </c>
    </row>
    <row r="21" spans="1:14" ht="105" x14ac:dyDescent="0.25">
      <c r="A21" s="56" t="s">
        <v>29</v>
      </c>
      <c r="B21" s="56" t="s">
        <v>250</v>
      </c>
      <c r="C21" s="66" t="s">
        <v>1096</v>
      </c>
      <c r="D21" s="64">
        <v>2014</v>
      </c>
      <c r="E21" s="64" t="s">
        <v>998</v>
      </c>
      <c r="F21" s="56" t="s">
        <v>1093</v>
      </c>
      <c r="G21" s="145" t="s">
        <v>257</v>
      </c>
      <c r="H21" s="36" t="s">
        <v>914</v>
      </c>
      <c r="I21" s="64"/>
      <c r="J21" s="64"/>
      <c r="K21" s="64"/>
      <c r="L21" s="64" t="s">
        <v>423</v>
      </c>
      <c r="M21" s="56" t="s">
        <v>728</v>
      </c>
      <c r="N21" s="68" t="s">
        <v>915</v>
      </c>
    </row>
    <row r="22" spans="1:14" s="90" customFormat="1" ht="15.75" x14ac:dyDescent="0.25">
      <c r="A22" s="111" t="s">
        <v>393</v>
      </c>
      <c r="B22" s="112"/>
      <c r="C22" s="112"/>
      <c r="D22" s="112"/>
      <c r="E22" s="112"/>
      <c r="F22" s="112"/>
      <c r="G22" s="112"/>
      <c r="H22" s="112"/>
      <c r="I22" s="112"/>
      <c r="J22" s="112"/>
      <c r="K22" s="112"/>
      <c r="L22" s="112"/>
      <c r="M22" s="113"/>
      <c r="N22" s="112"/>
    </row>
    <row r="23" spans="1:14" ht="45" x14ac:dyDescent="0.25">
      <c r="A23" s="56" t="s">
        <v>29</v>
      </c>
      <c r="B23" s="56" t="s">
        <v>262</v>
      </c>
      <c r="C23" s="66" t="s">
        <v>1099</v>
      </c>
      <c r="D23" s="64">
        <v>2002</v>
      </c>
      <c r="E23" s="64" t="s">
        <v>999</v>
      </c>
      <c r="F23" s="56" t="s">
        <v>917</v>
      </c>
      <c r="G23" s="145" t="s">
        <v>400</v>
      </c>
      <c r="H23" s="36" t="s">
        <v>1113</v>
      </c>
      <c r="I23" s="64"/>
      <c r="J23" s="64"/>
      <c r="K23" s="64"/>
      <c r="L23" s="64" t="s">
        <v>423</v>
      </c>
      <c r="M23" s="56" t="s">
        <v>728</v>
      </c>
      <c r="N23" s="68" t="s">
        <v>916</v>
      </c>
    </row>
    <row r="24" spans="1:14" ht="90" x14ac:dyDescent="0.25">
      <c r="A24" s="56" t="s">
        <v>355</v>
      </c>
      <c r="B24" s="68" t="s">
        <v>918</v>
      </c>
      <c r="C24" s="66" t="s">
        <v>1106</v>
      </c>
      <c r="D24" s="64">
        <v>2000</v>
      </c>
      <c r="E24" s="64" t="s">
        <v>999</v>
      </c>
      <c r="F24" s="68" t="s">
        <v>541</v>
      </c>
      <c r="G24" s="151">
        <v>100</v>
      </c>
      <c r="H24" s="36" t="s">
        <v>1113</v>
      </c>
      <c r="I24" s="93"/>
      <c r="J24" s="64"/>
      <c r="K24" s="64"/>
      <c r="L24" s="64" t="s">
        <v>84</v>
      </c>
      <c r="M24" s="68" t="s">
        <v>727</v>
      </c>
      <c r="N24" s="68" t="s">
        <v>401</v>
      </c>
    </row>
    <row r="25" spans="1:14" ht="45" x14ac:dyDescent="0.25">
      <c r="A25" s="56" t="s">
        <v>29</v>
      </c>
      <c r="B25" s="56" t="s">
        <v>406</v>
      </c>
      <c r="C25" s="66" t="s">
        <v>1107</v>
      </c>
      <c r="D25" s="91">
        <v>2015</v>
      </c>
      <c r="E25" s="64" t="s">
        <v>998</v>
      </c>
      <c r="F25" s="56" t="s">
        <v>539</v>
      </c>
      <c r="G25" s="145">
        <v>224</v>
      </c>
      <c r="H25" s="36" t="s">
        <v>1113</v>
      </c>
      <c r="I25" s="64"/>
      <c r="J25" s="64"/>
      <c r="K25" s="64"/>
      <c r="L25" s="64" t="s">
        <v>391</v>
      </c>
      <c r="M25" s="56" t="s">
        <v>730</v>
      </c>
      <c r="N25" s="68" t="s">
        <v>919</v>
      </c>
    </row>
    <row r="26" spans="1:14" ht="90" x14ac:dyDescent="0.25">
      <c r="A26" s="56" t="s">
        <v>29</v>
      </c>
      <c r="B26" s="56" t="s">
        <v>249</v>
      </c>
      <c r="C26" s="66" t="s">
        <v>1108</v>
      </c>
      <c r="D26" s="64">
        <v>2010</v>
      </c>
      <c r="E26" s="64" t="s">
        <v>999</v>
      </c>
      <c r="F26" s="56" t="s">
        <v>542</v>
      </c>
      <c r="G26" s="68" t="s">
        <v>395</v>
      </c>
      <c r="H26" s="36" t="s">
        <v>48</v>
      </c>
      <c r="I26" s="64"/>
      <c r="J26" s="64"/>
      <c r="K26" s="64"/>
      <c r="L26" s="64" t="s">
        <v>84</v>
      </c>
      <c r="M26" s="68" t="s">
        <v>727</v>
      </c>
      <c r="N26" s="68" t="s">
        <v>466</v>
      </c>
    </row>
    <row r="27" spans="1:14" ht="98.45" customHeight="1" x14ac:dyDescent="0.25">
      <c r="A27" s="56" t="s">
        <v>29</v>
      </c>
      <c r="B27" s="56" t="s">
        <v>397</v>
      </c>
      <c r="C27" s="66" t="s">
        <v>185</v>
      </c>
      <c r="D27" s="64">
        <v>2007</v>
      </c>
      <c r="E27" s="64" t="s">
        <v>999</v>
      </c>
      <c r="F27" s="56" t="s">
        <v>543</v>
      </c>
      <c r="G27" s="126" t="s">
        <v>184</v>
      </c>
      <c r="H27" s="27" t="s">
        <v>48</v>
      </c>
      <c r="I27" s="64"/>
      <c r="J27" s="64"/>
      <c r="K27" s="64"/>
      <c r="L27" s="64" t="s">
        <v>467</v>
      </c>
      <c r="M27" s="68" t="s">
        <v>727</v>
      </c>
      <c r="N27" s="68" t="s">
        <v>468</v>
      </c>
    </row>
    <row r="28" spans="1:14" ht="120" x14ac:dyDescent="0.25">
      <c r="A28" s="56" t="s">
        <v>29</v>
      </c>
      <c r="B28" s="56" t="s">
        <v>544</v>
      </c>
      <c r="C28" s="66" t="s">
        <v>85</v>
      </c>
      <c r="D28" s="64">
        <v>2006</v>
      </c>
      <c r="E28" s="64" t="s">
        <v>999</v>
      </c>
      <c r="F28" s="56" t="s">
        <v>1109</v>
      </c>
      <c r="G28" s="27" t="s">
        <v>396</v>
      </c>
      <c r="H28" s="27" t="s">
        <v>48</v>
      </c>
      <c r="I28" s="64"/>
      <c r="J28" s="64"/>
      <c r="K28" s="64"/>
      <c r="L28" s="64" t="s">
        <v>469</v>
      </c>
      <c r="M28" s="68" t="s">
        <v>727</v>
      </c>
      <c r="N28" s="68" t="s">
        <v>1110</v>
      </c>
    </row>
    <row r="29" spans="1:14" s="75" customFormat="1" ht="45" x14ac:dyDescent="0.25">
      <c r="A29" s="56" t="s">
        <v>29</v>
      </c>
      <c r="B29" s="56" t="s">
        <v>544</v>
      </c>
      <c r="C29" s="66" t="s">
        <v>85</v>
      </c>
      <c r="D29" s="56">
        <v>2006</v>
      </c>
      <c r="E29" s="64" t="s">
        <v>999</v>
      </c>
      <c r="F29" s="56" t="s">
        <v>1109</v>
      </c>
      <c r="G29" s="27" t="s">
        <v>182</v>
      </c>
      <c r="H29" s="27" t="s">
        <v>48</v>
      </c>
      <c r="I29" s="56"/>
      <c r="J29" s="56"/>
      <c r="K29" s="56"/>
      <c r="L29" s="56" t="s">
        <v>469</v>
      </c>
      <c r="M29" s="68" t="s">
        <v>727</v>
      </c>
      <c r="N29" s="68" t="s">
        <v>920</v>
      </c>
    </row>
    <row r="30" spans="1:14" ht="60" x14ac:dyDescent="0.25">
      <c r="A30" s="56" t="s">
        <v>43</v>
      </c>
      <c r="B30" s="56" t="s">
        <v>398</v>
      </c>
      <c r="C30" s="66" t="s">
        <v>1112</v>
      </c>
      <c r="D30" s="64">
        <v>2011</v>
      </c>
      <c r="E30" s="64" t="s">
        <v>999</v>
      </c>
      <c r="F30" s="56" t="s">
        <v>921</v>
      </c>
      <c r="G30" s="27" t="s">
        <v>183</v>
      </c>
      <c r="H30" s="27" t="s">
        <v>48</v>
      </c>
      <c r="I30" s="64"/>
      <c r="J30" s="64"/>
      <c r="K30" s="64"/>
      <c r="L30" s="64" t="s">
        <v>671</v>
      </c>
      <c r="M30" s="56" t="s">
        <v>729</v>
      </c>
      <c r="N30" s="68" t="s">
        <v>470</v>
      </c>
    </row>
    <row r="31" spans="1:14" ht="66.95" customHeight="1" x14ac:dyDescent="0.25">
      <c r="A31" s="56" t="s">
        <v>536</v>
      </c>
      <c r="B31" s="56" t="s">
        <v>88</v>
      </c>
      <c r="C31" s="66" t="s">
        <v>471</v>
      </c>
      <c r="D31" s="64">
        <v>2013</v>
      </c>
      <c r="E31" s="64" t="s">
        <v>999</v>
      </c>
      <c r="F31" s="56" t="s">
        <v>1111</v>
      </c>
      <c r="G31" s="27" t="s">
        <v>922</v>
      </c>
      <c r="H31" s="27" t="s">
        <v>48</v>
      </c>
      <c r="I31" s="64"/>
      <c r="J31" s="64"/>
      <c r="K31" s="64"/>
      <c r="L31" s="64" t="s">
        <v>668</v>
      </c>
      <c r="M31" s="56" t="s">
        <v>730</v>
      </c>
      <c r="N31" s="68" t="s">
        <v>923</v>
      </c>
    </row>
    <row r="32" spans="1:14" x14ac:dyDescent="0.25">
      <c r="C32" s="108"/>
      <c r="D32" s="94"/>
    </row>
    <row r="33" spans="1:14" x14ac:dyDescent="0.25">
      <c r="C33" s="108"/>
      <c r="D33" s="94"/>
    </row>
    <row r="34" spans="1:14" x14ac:dyDescent="0.25">
      <c r="C34" s="108"/>
      <c r="D34" s="94"/>
    </row>
    <row r="35" spans="1:14" s="70" customFormat="1" x14ac:dyDescent="0.25">
      <c r="A35" s="107"/>
      <c r="B35" s="107"/>
      <c r="C35" s="108"/>
      <c r="F35" s="107"/>
      <c r="H35" s="107"/>
      <c r="M35" s="107"/>
      <c r="N35" s="107"/>
    </row>
    <row r="36" spans="1:14" s="70" customFormat="1" x14ac:dyDescent="0.25">
      <c r="A36" s="107"/>
      <c r="B36" s="107"/>
      <c r="C36" s="107"/>
      <c r="F36" s="107"/>
      <c r="H36" s="107"/>
      <c r="M36" s="107"/>
      <c r="N36" s="107"/>
    </row>
    <row r="37" spans="1:14" x14ac:dyDescent="0.25">
      <c r="C37" s="108"/>
      <c r="D37" s="94"/>
    </row>
    <row r="38" spans="1:14" x14ac:dyDescent="0.25">
      <c r="C38" s="84"/>
      <c r="D38" s="94"/>
    </row>
    <row r="39" spans="1:14" x14ac:dyDescent="0.25">
      <c r="C39" s="84"/>
      <c r="D39" s="94"/>
    </row>
    <row r="40" spans="1:14" x14ac:dyDescent="0.25">
      <c r="C40" s="108"/>
    </row>
  </sheetData>
  <autoFilter ref="A1:N1"/>
  <hyperlinks>
    <hyperlink ref="C24" r:id="rId1" display="https://www.sciencedirect.com/science/article/pii/S0378778899000183/pdfft?md5=82021a57f7f47760602c6533736456fe&amp;pid=1-s2.0-S0378778899000183-main.pdf"/>
    <hyperlink ref="C11" r:id="rId2"/>
    <hyperlink ref="C8" r:id="rId3" display="Doick, K., &amp; Hutchings, T. (2013) Air temperature regulation by urban tress and green infrastructure. Research Note. Forest Commision."/>
    <hyperlink ref="C31" r:id="rId4" display="Xie et al. 2013. Assessment of landscape patterns affecting land surface temperature in different biophysical gradients in Shenzhen, China. Urban Ecosystems. 16. 4. 871-886."/>
    <hyperlink ref="C5" r:id="rId5" display="Jansson et al. (2007) Near surface climate in an urban vegetated park and its surroundings. Theoretical and Applied Climatology volume 89, pages185–193(2007) S"/>
    <hyperlink ref="C7" r:id="rId6" display="Doick, K., Peace, A., &amp; Hutchings, T. (2014) The role of one large greenspace in mitigating London’s nocturnal urban heat island. Science of the Total Environment, 493, 662–671"/>
    <hyperlink ref="C28" r:id="rId7"/>
    <hyperlink ref="C29" r:id="rId8"/>
    <hyperlink ref="C30" r:id="rId9" display="Oliveira et al. (2011) The cooling effect of green spaces as a contribution to the mitigation of urban heat: a case study in Lisbon.  Build Environ, 46 (2011), pp. 2186-2194"/>
    <hyperlink ref="C27" r:id="rId10" display="CHANG, et al. (2007). A preliminary study on the local cool-island intensity of Taipei city parks. Landscape and Urban Planning 80, 386–95."/>
    <hyperlink ref="C26" r:id="rId11" display="Cao, X., Onishi, A., Chen, J. and Imura, H., 2010. Quantifying the cool island intensity of urban parks using ASTER and IKONOS data. Landscape and Urban Planning, 96(4), pp. 224-231"/>
    <hyperlink ref="C16" r:id="rId12"/>
    <hyperlink ref="C10" r:id="rId13" display="Watkins, R., Palmer, J., Kolokotroni, M. and Littlefair, P. (2002) The London Heat Island: results from summertime monitoring. Building Services Engineering Research and Technology 23, 97–106"/>
    <hyperlink ref="C9" r:id="rId14" display="Whitford, V., Ennos, A. R. and Handley, J. F. (2001). City form and natural process – indicators for the ecological performance of urban areas and their application to Merseyside, UK. Landscape and Urban Planning, Vol. 57(2), pp.91-103"/>
    <hyperlink ref="C4" r:id="rId15" display="Gill, S.E., Handley, J.F., Ennos, A.R. and Pauleit, S. (2007). Adapting cities for climate change: the role of the green infrastructure. Built Environment 33: 115-133."/>
    <hyperlink ref="C23" r:id="rId16" display="Watkins, R., Palmer, J., Kolokotroni, M. and Littlefair, P. (2002) The London Heat Island: results from summertime monitoring. Building Services Engineering Research and Technology 23, 97–106"/>
    <hyperlink ref="C14" r:id="rId17" display="Armson, D., Stringer, P., &amp; Ennos, A. R. (2012). The effect of tree shade and grass on surface and globe temperatures in an urban area. Urban Forestry &amp; Urban Greening, 11(3), 245-255."/>
    <hyperlink ref="C12" r:id="rId18" display="Vidrih, B., &amp; Medved, S. (2013). Multiparametric model of urban park cooling island. Urban Forestry &amp; Urban Greening, 12(2), 220-229. "/>
    <hyperlink ref="C25" r:id="rId19"/>
    <hyperlink ref="C13" r:id="rId20" display="Jansson et al. (2007) Near surface climate in an urban vegetated park and its surroundings. Theoretical and Applied Climatology volume 89, pages185–193(2007) S"/>
    <hyperlink ref="C15" r:id="rId21" display="Doick, K., &amp; Hutchings, T. (2013) Air temperature regulation by urban tress and green infrastructure. Research Note. Forest Commision."/>
    <hyperlink ref="C18" r:id="rId22" display="Doick, K., &amp; Hutchings, T. (2013) Air temperature regulation by urban tress and green infrastructure. Research Note. Forest Commision."/>
    <hyperlink ref="C20" r:id="rId23"/>
    <hyperlink ref="C21" r:id="rId24" display="Doick, K., Peace, A., &amp; Hutchings, T. (2014) The role of one large greenspace in mitigating London’s nocturnal urban heat island. Science of the Total Environment, 493, 662–671"/>
  </hyperlinks>
  <pageMargins left="0.7" right="0.7" top="0.75" bottom="0.75" header="0.3" footer="0.3"/>
  <pageSetup paperSize="9" orientation="portrait" r:id="rId2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50" zoomScaleNormal="50" workbookViewId="0">
      <pane ySplit="1" topLeftCell="A7" activePane="bottomLeft" state="frozen"/>
      <selection activeCell="I1" sqref="I1"/>
      <selection pane="bottomLeft" activeCell="C6" sqref="C6:C16"/>
    </sheetView>
  </sheetViews>
  <sheetFormatPr defaultColWidth="8.7109375" defaultRowHeight="15" x14ac:dyDescent="0.2"/>
  <cols>
    <col min="1" max="1" width="16.28515625" style="63" customWidth="1"/>
    <col min="2" max="2" width="20.42578125" style="75" customWidth="1"/>
    <col min="3" max="3" width="52.140625" style="75" customWidth="1"/>
    <col min="4" max="4" width="14.7109375" style="63" customWidth="1"/>
    <col min="5" max="5" width="25.7109375" style="63" customWidth="1"/>
    <col min="6" max="6" width="41.140625" style="75" customWidth="1"/>
    <col min="7" max="7" width="22.42578125" style="144" customWidth="1"/>
    <col min="8" max="8" width="22.85546875" style="75" customWidth="1"/>
    <col min="9" max="9" width="27.140625" style="75" customWidth="1"/>
    <col min="10" max="10" width="14.42578125" style="63" bestFit="1" customWidth="1"/>
    <col min="11" max="11" width="9.85546875" style="63" customWidth="1"/>
    <col min="12" max="12" width="16.140625" style="63" customWidth="1"/>
    <col min="13" max="13" width="20" style="63" customWidth="1"/>
    <col min="14" max="14" width="32.140625" style="75" customWidth="1"/>
    <col min="15" max="16384" width="8.7109375" style="63"/>
  </cols>
  <sheetData>
    <row r="1" spans="1:14" s="62" customFormat="1" ht="31.5" x14ac:dyDescent="0.25">
      <c r="A1" s="234" t="s">
        <v>19</v>
      </c>
      <c r="B1" s="171" t="s">
        <v>337</v>
      </c>
      <c r="C1" s="171" t="s">
        <v>15</v>
      </c>
      <c r="D1" s="171" t="s">
        <v>338</v>
      </c>
      <c r="E1" s="171" t="s">
        <v>6</v>
      </c>
      <c r="F1" s="171" t="s">
        <v>14</v>
      </c>
      <c r="G1" s="172" t="s">
        <v>9</v>
      </c>
      <c r="H1" s="171" t="s">
        <v>7</v>
      </c>
      <c r="I1" s="171" t="s">
        <v>13</v>
      </c>
      <c r="J1" s="171" t="s">
        <v>12</v>
      </c>
      <c r="K1" s="171" t="s">
        <v>7</v>
      </c>
      <c r="L1" s="171" t="s">
        <v>340</v>
      </c>
      <c r="M1" s="235" t="s">
        <v>725</v>
      </c>
      <c r="N1" s="173" t="s">
        <v>339</v>
      </c>
    </row>
    <row r="2" spans="1:14" s="148" customFormat="1" ht="75.75" thickBot="1" x14ac:dyDescent="0.3">
      <c r="A2" s="208" t="s">
        <v>344</v>
      </c>
      <c r="B2" s="209" t="s">
        <v>828</v>
      </c>
      <c r="C2" s="209" t="s">
        <v>830</v>
      </c>
      <c r="D2" s="209" t="s">
        <v>8</v>
      </c>
      <c r="E2" s="209" t="s">
        <v>1083</v>
      </c>
      <c r="F2" s="209" t="s">
        <v>829</v>
      </c>
      <c r="G2" s="209" t="s">
        <v>342</v>
      </c>
      <c r="H2" s="209" t="s">
        <v>782</v>
      </c>
      <c r="I2" s="209" t="s">
        <v>343</v>
      </c>
      <c r="J2" s="209" t="s">
        <v>1</v>
      </c>
      <c r="K2" s="209" t="s">
        <v>783</v>
      </c>
      <c r="L2" s="209" t="s">
        <v>784</v>
      </c>
      <c r="M2" s="236" t="s">
        <v>726</v>
      </c>
      <c r="N2" s="210" t="s">
        <v>16</v>
      </c>
    </row>
    <row r="3" spans="1:14" ht="15.6" customHeight="1" x14ac:dyDescent="0.25">
      <c r="A3" s="362" t="s">
        <v>409</v>
      </c>
      <c r="B3" s="363"/>
      <c r="C3" s="232"/>
      <c r="D3" s="232"/>
      <c r="E3" s="232"/>
      <c r="F3" s="232"/>
      <c r="G3" s="232"/>
      <c r="H3" s="232"/>
      <c r="I3" s="232"/>
      <c r="J3" s="232"/>
      <c r="K3" s="232"/>
      <c r="L3" s="232"/>
      <c r="M3" s="233"/>
      <c r="N3" s="237"/>
    </row>
    <row r="4" spans="1:14" ht="131.1" customHeight="1" x14ac:dyDescent="0.25">
      <c r="A4" s="185" t="s">
        <v>91</v>
      </c>
      <c r="B4" s="56" t="s">
        <v>270</v>
      </c>
      <c r="C4" s="66" t="s">
        <v>1081</v>
      </c>
      <c r="D4" s="64">
        <v>2016</v>
      </c>
      <c r="E4" s="64" t="s">
        <v>1084</v>
      </c>
      <c r="F4" s="56" t="s">
        <v>90</v>
      </c>
      <c r="G4" s="145">
        <v>5.2</v>
      </c>
      <c r="H4" s="27" t="s">
        <v>838</v>
      </c>
      <c r="I4" s="56"/>
      <c r="J4" s="64"/>
      <c r="K4" s="64"/>
      <c r="L4" s="64" t="s">
        <v>668</v>
      </c>
      <c r="M4" s="64" t="s">
        <v>732</v>
      </c>
      <c r="N4" s="180" t="s">
        <v>410</v>
      </c>
    </row>
    <row r="5" spans="1:14" ht="125.1" customHeight="1" x14ac:dyDescent="0.25">
      <c r="A5" s="185" t="s">
        <v>91</v>
      </c>
      <c r="B5" s="56" t="s">
        <v>270</v>
      </c>
      <c r="C5" s="66" t="s">
        <v>1081</v>
      </c>
      <c r="D5" s="64">
        <v>2016</v>
      </c>
      <c r="E5" s="64" t="s">
        <v>1084</v>
      </c>
      <c r="F5" s="56" t="s">
        <v>90</v>
      </c>
      <c r="G5" s="145" t="s">
        <v>839</v>
      </c>
      <c r="H5" s="27" t="s">
        <v>926</v>
      </c>
      <c r="I5" s="56"/>
      <c r="J5" s="64"/>
      <c r="K5" s="64"/>
      <c r="L5" s="64" t="s">
        <v>668</v>
      </c>
      <c r="M5" s="64" t="s">
        <v>732</v>
      </c>
      <c r="N5" s="180"/>
    </row>
    <row r="6" spans="1:14" ht="76.5" customHeight="1" x14ac:dyDescent="0.25">
      <c r="A6" s="185" t="s">
        <v>414</v>
      </c>
      <c r="B6" s="56" t="s">
        <v>929</v>
      </c>
      <c r="C6" s="66" t="s">
        <v>1082</v>
      </c>
      <c r="D6" s="64">
        <v>2019</v>
      </c>
      <c r="E6" s="64" t="s">
        <v>1084</v>
      </c>
      <c r="F6" s="56" t="s">
        <v>928</v>
      </c>
      <c r="G6" s="145">
        <v>24.7</v>
      </c>
      <c r="H6" s="27" t="s">
        <v>927</v>
      </c>
      <c r="I6" s="56"/>
      <c r="J6" s="64"/>
      <c r="K6" s="64"/>
      <c r="L6" s="64" t="s">
        <v>668</v>
      </c>
      <c r="M6" s="64" t="s">
        <v>732</v>
      </c>
      <c r="N6" s="180"/>
    </row>
    <row r="7" spans="1:14" ht="96.95" customHeight="1" x14ac:dyDescent="0.25">
      <c r="A7" s="185" t="s">
        <v>414</v>
      </c>
      <c r="B7" s="56" t="s">
        <v>930</v>
      </c>
      <c r="C7" s="66" t="s">
        <v>1082</v>
      </c>
      <c r="D7" s="64">
        <v>2019</v>
      </c>
      <c r="E7" s="64" t="s">
        <v>1084</v>
      </c>
      <c r="F7" s="56" t="s">
        <v>934</v>
      </c>
      <c r="G7" s="146">
        <v>15.3</v>
      </c>
      <c r="H7" s="27" t="s">
        <v>931</v>
      </c>
      <c r="I7" s="56"/>
      <c r="J7" s="64"/>
      <c r="K7" s="64"/>
      <c r="L7" s="64" t="s">
        <v>668</v>
      </c>
      <c r="M7" s="64" t="s">
        <v>732</v>
      </c>
      <c r="N7" s="180"/>
    </row>
    <row r="8" spans="1:14" ht="93" customHeight="1" x14ac:dyDescent="0.25">
      <c r="A8" s="185" t="s">
        <v>29</v>
      </c>
      <c r="B8" s="56" t="s">
        <v>930</v>
      </c>
      <c r="C8" s="66" t="s">
        <v>1082</v>
      </c>
      <c r="D8" s="64">
        <v>2019</v>
      </c>
      <c r="E8" s="64" t="s">
        <v>1084</v>
      </c>
      <c r="F8" s="56" t="s">
        <v>934</v>
      </c>
      <c r="G8" s="146">
        <v>9.6999999999999993</v>
      </c>
      <c r="H8" s="27" t="s">
        <v>927</v>
      </c>
      <c r="I8" s="56"/>
      <c r="J8" s="64"/>
      <c r="K8" s="64"/>
      <c r="L8" s="64" t="s">
        <v>668</v>
      </c>
      <c r="M8" s="64" t="s">
        <v>732</v>
      </c>
      <c r="N8" s="180"/>
    </row>
    <row r="9" spans="1:14" ht="102.6" customHeight="1" x14ac:dyDescent="0.25">
      <c r="A9" s="185" t="s">
        <v>29</v>
      </c>
      <c r="B9" s="56" t="s">
        <v>95</v>
      </c>
      <c r="C9" s="66" t="s">
        <v>1082</v>
      </c>
      <c r="D9" s="64">
        <v>2019</v>
      </c>
      <c r="E9" s="64" t="s">
        <v>1084</v>
      </c>
      <c r="F9" s="56" t="s">
        <v>934</v>
      </c>
      <c r="G9" s="146">
        <v>12</v>
      </c>
      <c r="H9" s="27" t="s">
        <v>931</v>
      </c>
      <c r="I9" s="56"/>
      <c r="J9" s="64"/>
      <c r="K9" s="64"/>
      <c r="L9" s="64" t="s">
        <v>668</v>
      </c>
      <c r="M9" s="64" t="s">
        <v>732</v>
      </c>
      <c r="N9" s="180"/>
    </row>
    <row r="10" spans="1:14" ht="96.6" customHeight="1" x14ac:dyDescent="0.25">
      <c r="A10" s="185" t="s">
        <v>414</v>
      </c>
      <c r="B10" s="56" t="s">
        <v>95</v>
      </c>
      <c r="C10" s="66" t="s">
        <v>1082</v>
      </c>
      <c r="D10" s="64">
        <v>2019</v>
      </c>
      <c r="E10" s="64" t="s">
        <v>1084</v>
      </c>
      <c r="F10" s="56" t="s">
        <v>934</v>
      </c>
      <c r="G10" s="147">
        <v>0.16700000000000001</v>
      </c>
      <c r="H10" s="27" t="s">
        <v>932</v>
      </c>
      <c r="I10" s="56"/>
      <c r="J10" s="64"/>
      <c r="K10" s="64"/>
      <c r="L10" s="64" t="s">
        <v>668</v>
      </c>
      <c r="M10" s="64" t="s">
        <v>732</v>
      </c>
      <c r="N10" s="180"/>
    </row>
    <row r="11" spans="1:14" ht="93.95" customHeight="1" x14ac:dyDescent="0.25">
      <c r="A11" s="185" t="s">
        <v>29</v>
      </c>
      <c r="B11" s="56" t="s">
        <v>95</v>
      </c>
      <c r="C11" s="66" t="s">
        <v>1082</v>
      </c>
      <c r="D11" s="64">
        <v>2019</v>
      </c>
      <c r="E11" s="64" t="s">
        <v>1084</v>
      </c>
      <c r="F11" s="56" t="s">
        <v>934</v>
      </c>
      <c r="G11" s="147">
        <v>0.1</v>
      </c>
      <c r="H11" s="27" t="s">
        <v>933</v>
      </c>
      <c r="I11" s="56"/>
      <c r="J11" s="64"/>
      <c r="K11" s="64"/>
      <c r="L11" s="64" t="s">
        <v>668</v>
      </c>
      <c r="M11" s="64" t="s">
        <v>732</v>
      </c>
      <c r="N11" s="180"/>
    </row>
    <row r="12" spans="1:14" ht="75" x14ac:dyDescent="0.25">
      <c r="A12" s="185" t="s">
        <v>48</v>
      </c>
      <c r="B12" s="56" t="s">
        <v>48</v>
      </c>
      <c r="C12" s="66" t="s">
        <v>87</v>
      </c>
      <c r="D12" s="64">
        <v>2002</v>
      </c>
      <c r="E12" s="64" t="s">
        <v>1009</v>
      </c>
      <c r="F12" s="56"/>
      <c r="G12" s="145" t="s">
        <v>48</v>
      </c>
      <c r="H12" s="36" t="s">
        <v>48</v>
      </c>
      <c r="I12" s="68" t="s">
        <v>936</v>
      </c>
      <c r="J12" s="64"/>
      <c r="K12" s="64"/>
      <c r="L12" s="64" t="s">
        <v>423</v>
      </c>
      <c r="M12" s="56" t="s">
        <v>733</v>
      </c>
      <c r="N12" s="180"/>
    </row>
    <row r="13" spans="1:14" ht="60" x14ac:dyDescent="0.25">
      <c r="A13" s="185" t="s">
        <v>48</v>
      </c>
      <c r="B13" s="56" t="s">
        <v>48</v>
      </c>
      <c r="C13" s="66" t="s">
        <v>87</v>
      </c>
      <c r="D13" s="64">
        <v>2002</v>
      </c>
      <c r="E13" s="64" t="s">
        <v>1009</v>
      </c>
      <c r="F13" s="56"/>
      <c r="G13" s="145" t="s">
        <v>48</v>
      </c>
      <c r="H13" s="36" t="s">
        <v>48</v>
      </c>
      <c r="I13" s="68" t="s">
        <v>935</v>
      </c>
      <c r="J13" s="64"/>
      <c r="K13" s="64"/>
      <c r="L13" s="64" t="s">
        <v>423</v>
      </c>
      <c r="M13" s="56" t="s">
        <v>733</v>
      </c>
      <c r="N13" s="180"/>
    </row>
    <row r="14" spans="1:14" ht="63.95" customHeight="1" x14ac:dyDescent="0.25">
      <c r="A14" s="185" t="s">
        <v>48</v>
      </c>
      <c r="B14" s="56" t="s">
        <v>48</v>
      </c>
      <c r="C14" s="66" t="s">
        <v>1085</v>
      </c>
      <c r="D14" s="64">
        <v>2013</v>
      </c>
      <c r="E14" s="64" t="s">
        <v>998</v>
      </c>
      <c r="F14" s="56"/>
      <c r="G14" s="145" t="s">
        <v>48</v>
      </c>
      <c r="H14" s="27" t="s">
        <v>48</v>
      </c>
      <c r="I14" s="56" t="s">
        <v>937</v>
      </c>
      <c r="J14" s="64"/>
      <c r="K14" s="64"/>
      <c r="L14" s="64" t="s">
        <v>423</v>
      </c>
      <c r="M14" s="56" t="s">
        <v>733</v>
      </c>
      <c r="N14" s="180"/>
    </row>
    <row r="15" spans="1:14" ht="15.6" customHeight="1" x14ac:dyDescent="0.25">
      <c r="A15" s="360" t="s">
        <v>413</v>
      </c>
      <c r="B15" s="361"/>
      <c r="C15" s="121"/>
      <c r="D15" s="121"/>
      <c r="E15" s="121"/>
      <c r="F15" s="121"/>
      <c r="G15" s="121"/>
      <c r="H15" s="121"/>
      <c r="I15" s="121"/>
      <c r="J15" s="121"/>
      <c r="K15" s="121"/>
      <c r="L15" s="121"/>
      <c r="M15" s="122"/>
      <c r="N15" s="238"/>
    </row>
    <row r="16" spans="1:14" ht="69" customHeight="1" x14ac:dyDescent="0.25">
      <c r="A16" s="185" t="s">
        <v>29</v>
      </c>
      <c r="B16" s="56" t="s">
        <v>929</v>
      </c>
      <c r="C16" s="66" t="s">
        <v>1082</v>
      </c>
      <c r="D16" s="64">
        <v>2019</v>
      </c>
      <c r="E16" s="64" t="s">
        <v>20</v>
      </c>
      <c r="F16" s="56" t="s">
        <v>928</v>
      </c>
      <c r="G16" s="145">
        <v>5</v>
      </c>
      <c r="H16" s="27" t="s">
        <v>939</v>
      </c>
      <c r="I16" s="56"/>
      <c r="J16" s="64"/>
      <c r="K16" s="64"/>
      <c r="L16" s="64" t="s">
        <v>668</v>
      </c>
      <c r="M16" s="64" t="s">
        <v>732</v>
      </c>
      <c r="N16" s="180"/>
    </row>
    <row r="17" spans="1:14" ht="15.6" customHeight="1" x14ac:dyDescent="0.25">
      <c r="A17" s="360" t="s">
        <v>408</v>
      </c>
      <c r="B17" s="361"/>
      <c r="C17" s="121"/>
      <c r="D17" s="121"/>
      <c r="E17" s="121"/>
      <c r="F17" s="121"/>
      <c r="G17" s="121"/>
      <c r="H17" s="121"/>
      <c r="I17" s="121"/>
      <c r="J17" s="121"/>
      <c r="K17" s="121"/>
      <c r="L17" s="121"/>
      <c r="M17" s="122"/>
      <c r="N17" s="238"/>
    </row>
    <row r="18" spans="1:14" ht="60" x14ac:dyDescent="0.25">
      <c r="A18" s="239" t="s">
        <v>91</v>
      </c>
      <c r="B18" s="65"/>
      <c r="C18" s="66" t="s">
        <v>1080</v>
      </c>
      <c r="D18" s="64">
        <v>2014</v>
      </c>
      <c r="E18" s="64" t="s">
        <v>1084</v>
      </c>
      <c r="F18" s="56" t="s">
        <v>271</v>
      </c>
      <c r="G18" s="145" t="s">
        <v>833</v>
      </c>
      <c r="H18" s="27" t="s">
        <v>924</v>
      </c>
      <c r="I18" s="56"/>
      <c r="J18" s="64"/>
      <c r="K18" s="64"/>
      <c r="L18" s="64" t="s">
        <v>668</v>
      </c>
      <c r="M18" s="64" t="s">
        <v>732</v>
      </c>
      <c r="N18" s="180" t="s">
        <v>411</v>
      </c>
    </row>
    <row r="19" spans="1:14" ht="60" x14ac:dyDescent="0.25">
      <c r="A19" s="239" t="s">
        <v>91</v>
      </c>
      <c r="B19" s="65" t="s">
        <v>94</v>
      </c>
      <c r="C19" s="66" t="s">
        <v>1080</v>
      </c>
      <c r="D19" s="64">
        <v>2014</v>
      </c>
      <c r="E19" s="64" t="s">
        <v>1084</v>
      </c>
      <c r="F19" s="56" t="s">
        <v>271</v>
      </c>
      <c r="G19" s="145" t="s">
        <v>834</v>
      </c>
      <c r="H19" s="27" t="s">
        <v>924</v>
      </c>
      <c r="I19" s="56"/>
      <c r="J19" s="64"/>
      <c r="K19" s="64"/>
      <c r="L19" s="64" t="s">
        <v>668</v>
      </c>
      <c r="M19" s="64" t="s">
        <v>732</v>
      </c>
      <c r="N19" s="180" t="s">
        <v>412</v>
      </c>
    </row>
    <row r="20" spans="1:14" ht="60" x14ac:dyDescent="0.25">
      <c r="A20" s="239" t="s">
        <v>91</v>
      </c>
      <c r="B20" s="65" t="s">
        <v>93</v>
      </c>
      <c r="C20" s="66" t="s">
        <v>1080</v>
      </c>
      <c r="D20" s="64">
        <v>2014</v>
      </c>
      <c r="E20" s="64" t="s">
        <v>1084</v>
      </c>
      <c r="F20" s="56" t="s">
        <v>271</v>
      </c>
      <c r="G20" s="145" t="s">
        <v>835</v>
      </c>
      <c r="H20" s="27" t="s">
        <v>924</v>
      </c>
      <c r="I20" s="56"/>
      <c r="J20" s="64"/>
      <c r="K20" s="64"/>
      <c r="L20" s="64" t="s">
        <v>668</v>
      </c>
      <c r="M20" s="64" t="s">
        <v>732</v>
      </c>
      <c r="N20" s="180" t="s">
        <v>272</v>
      </c>
    </row>
    <row r="21" spans="1:14" ht="60" x14ac:dyDescent="0.25">
      <c r="A21" s="239" t="s">
        <v>91</v>
      </c>
      <c r="B21" s="65" t="s">
        <v>92</v>
      </c>
      <c r="C21" s="66" t="s">
        <v>1080</v>
      </c>
      <c r="D21" s="64">
        <v>2014</v>
      </c>
      <c r="E21" s="64" t="s">
        <v>1084</v>
      </c>
      <c r="F21" s="56" t="s">
        <v>271</v>
      </c>
      <c r="G21" s="145" t="s">
        <v>836</v>
      </c>
      <c r="H21" s="27" t="s">
        <v>924</v>
      </c>
      <c r="I21" s="56"/>
      <c r="J21" s="64"/>
      <c r="K21" s="64"/>
      <c r="L21" s="64" t="s">
        <v>668</v>
      </c>
      <c r="M21" s="64" t="s">
        <v>732</v>
      </c>
      <c r="N21" s="180" t="s">
        <v>272</v>
      </c>
    </row>
    <row r="22" spans="1:14" ht="60.75" thickBot="1" x14ac:dyDescent="0.3">
      <c r="A22" s="240" t="s">
        <v>91</v>
      </c>
      <c r="B22" s="241" t="s">
        <v>91</v>
      </c>
      <c r="C22" s="188" t="s">
        <v>1080</v>
      </c>
      <c r="D22" s="189">
        <v>2014</v>
      </c>
      <c r="E22" s="189" t="s">
        <v>1084</v>
      </c>
      <c r="F22" s="205" t="s">
        <v>271</v>
      </c>
      <c r="G22" s="242" t="s">
        <v>837</v>
      </c>
      <c r="H22" s="29" t="s">
        <v>925</v>
      </c>
      <c r="I22" s="205"/>
      <c r="J22" s="189"/>
      <c r="K22" s="189"/>
      <c r="L22" s="189" t="s">
        <v>668</v>
      </c>
      <c r="M22" s="189" t="s">
        <v>732</v>
      </c>
      <c r="N22" s="193" t="s">
        <v>272</v>
      </c>
    </row>
    <row r="23" spans="1:14" x14ac:dyDescent="0.2">
      <c r="C23" s="108"/>
    </row>
    <row r="24" spans="1:14" x14ac:dyDescent="0.2">
      <c r="D24" s="94"/>
    </row>
    <row r="25" spans="1:14" x14ac:dyDescent="0.2">
      <c r="C25" s="108"/>
    </row>
    <row r="26" spans="1:14" x14ac:dyDescent="0.2">
      <c r="C26" s="108"/>
    </row>
    <row r="27" spans="1:14" x14ac:dyDescent="0.2">
      <c r="C27" s="108"/>
    </row>
    <row r="28" spans="1:14" x14ac:dyDescent="0.2">
      <c r="C28" s="108"/>
    </row>
    <row r="29" spans="1:14" x14ac:dyDescent="0.2">
      <c r="C29" s="108"/>
    </row>
    <row r="30" spans="1:14" x14ac:dyDescent="0.2">
      <c r="C30" s="108"/>
    </row>
    <row r="31" spans="1:14" x14ac:dyDescent="0.2">
      <c r="C31" s="108"/>
    </row>
    <row r="32" spans="1:14" x14ac:dyDescent="0.2">
      <c r="C32" s="108"/>
      <c r="D32" s="94"/>
    </row>
    <row r="33" spans="1:14" x14ac:dyDescent="0.2">
      <c r="C33" s="108"/>
      <c r="D33" s="94"/>
    </row>
    <row r="34" spans="1:14" x14ac:dyDescent="0.2">
      <c r="C34" s="84"/>
      <c r="D34" s="94"/>
    </row>
    <row r="35" spans="1:14" s="95" customFormat="1" x14ac:dyDescent="0.2">
      <c r="B35" s="106"/>
      <c r="C35" s="106"/>
      <c r="F35" s="106"/>
      <c r="G35" s="143"/>
      <c r="H35" s="75"/>
      <c r="I35" s="75"/>
      <c r="N35" s="106"/>
    </row>
    <row r="36" spans="1:14" x14ac:dyDescent="0.2">
      <c r="D36" s="94"/>
    </row>
    <row r="37" spans="1:14" x14ac:dyDescent="0.2">
      <c r="D37" s="94"/>
    </row>
    <row r="38" spans="1:14" x14ac:dyDescent="0.2">
      <c r="D38" s="94"/>
    </row>
    <row r="39" spans="1:14" x14ac:dyDescent="0.2">
      <c r="D39" s="94"/>
    </row>
    <row r="40" spans="1:14" x14ac:dyDescent="0.2">
      <c r="D40" s="94"/>
    </row>
    <row r="41" spans="1:14" s="95" customFormat="1" x14ac:dyDescent="0.2">
      <c r="B41" s="106"/>
      <c r="C41" s="106"/>
      <c r="F41" s="106"/>
      <c r="G41" s="143"/>
      <c r="H41" s="75"/>
      <c r="I41" s="106"/>
      <c r="N41" s="106"/>
    </row>
    <row r="42" spans="1:14" x14ac:dyDescent="0.2">
      <c r="C42" s="108"/>
    </row>
    <row r="43" spans="1:14" x14ac:dyDescent="0.2">
      <c r="A43" s="95"/>
      <c r="B43" s="106"/>
      <c r="C43" s="106"/>
      <c r="D43" s="95"/>
      <c r="E43" s="95"/>
      <c r="F43" s="106"/>
      <c r="G43" s="143"/>
    </row>
  </sheetData>
  <autoFilter ref="A1:N22"/>
  <mergeCells count="3">
    <mergeCell ref="A17:B17"/>
    <mergeCell ref="A3:B3"/>
    <mergeCell ref="A15:B15"/>
  </mergeCells>
  <hyperlinks>
    <hyperlink ref="C18" r:id="rId1" display="Zhang et al (2014) The cooling effect of urban green spaces as a contribution toenergy-saving and emission-reduction: A case study in Beijing, China.  Uilding and Environment , 76, 37-43."/>
    <hyperlink ref="C6" r:id="rId2" display="https://reader.elsevier.com/reader/sd/pii/S095965261931193X?token=55A47ED9571240A2C9DE39B6D25A22F00E1516FD604F285D35CF2FB6C5E33D35AB569A663069A6E1EDE80E9E6A37B646"/>
    <hyperlink ref="C4" r:id="rId3" display="Kong, C. Sun, F. Liu, H. Yin, F. Jiang, Y. Pu, G. Cavan, C. Skelhorn, A. Middel, I. Dronova, (2016). Energy saving potential of fragmented green spaces due to their temperature regulating ecosystem services in the summer. Applied Energy. 183, pp.1428-1440"/>
    <hyperlink ref="C14" r:id="rId4" display="https://ec.europa.eu/environment/nature/ecosystems/pdf/Green Infrastructure/GI_energy.pdf"/>
    <hyperlink ref="C19" r:id="rId5" display="Zhang et al (2014) The cooling effect of urban green spaces as a contribution toenergy-saving and emission-reduction: A case study in Beijing, China.  Uilding and Environment , 76, 37-43."/>
    <hyperlink ref="C20" r:id="rId6" display="Zhang et al (2014) The cooling effect of urban green spaces as a contribution toenergy-saving and emission-reduction: A case study in Beijing, China.  Uilding and Environment , 76, 37-43."/>
    <hyperlink ref="C21" r:id="rId7" display="Zhang et al (2014) The cooling effect of urban green spaces as a contribution toenergy-saving and emission-reduction: A case study in Beijing, China.  Uilding and Environment , 76, 37-43."/>
    <hyperlink ref="C22" r:id="rId8" display="Zhang et al (2014) The cooling effect of urban green spaces as a contribution toenergy-saving and emission-reduction: A case study in Beijing, China.  Uilding and Environment , 76, 37-43."/>
    <hyperlink ref="C5" r:id="rId9" display="Kong, C. Sun, F. Liu, H. Yin, F. Jiang, Y. Pu, G. Cavan, C. Skelhorn, A. Middel, I. Dronova, (2016). Energy saving potential of fragmented green spaces due to their temperature regulating ecosystem services in the summer. Applied Energy. 183, pp.1428-1440"/>
    <hyperlink ref="C12" r:id="rId10"/>
    <hyperlink ref="C13" r:id="rId11"/>
    <hyperlink ref="C7:C11" r:id="rId12" display="https://reader.elsevier.com/reader/sd/pii/S095965261931193X?token=55A47ED9571240A2C9DE39B6D25A22F00E1516FD604F285D35CF2FB6C5E33D35AB569A663069A6E1EDE80E9E6A37B646"/>
    <hyperlink ref="C16" r:id="rId13" display="https://reader.elsevier.com/reader/sd/pii/S095965261931193X?token=55A47ED9571240A2C9DE39B6D25A22F00E1516FD604F285D35CF2FB6C5E33D35AB569A663069A6E1EDE80E9E6A37B646"/>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Type - Urban Green Space</vt:lpstr>
      <vt:lpstr>Evidence Profile</vt:lpstr>
      <vt:lpstr>Summary</vt:lpstr>
      <vt:lpstr>Air Quality</vt:lpstr>
      <vt:lpstr>Carbon</vt:lpstr>
      <vt:lpstr> Water Quantity</vt:lpstr>
      <vt:lpstr>Water Quality</vt:lpstr>
      <vt:lpstr>Temperature</vt:lpstr>
      <vt:lpstr>Energy Use</vt:lpstr>
      <vt:lpstr>Health</vt:lpstr>
      <vt:lpstr>Noise Attenuation</vt:lpstr>
      <vt:lpstr>Land and Property Values</vt:lpstr>
      <vt:lpstr>Biodiversity</vt:lpstr>
      <vt:lpstr>Amenity</vt:lpstr>
      <vt:lpstr>Local economic growth</vt:lpstr>
      <vt:lpstr>Amenity!bbib0030</vt:lpstr>
      <vt:lpstr>Amenity!bbib0120</vt:lpstr>
    </vt:vector>
  </TitlesOfParts>
  <Company>G.M.F.R.S.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Rachel</dc:creator>
  <cp:lastModifiedBy>Harding, Tina</cp:lastModifiedBy>
  <dcterms:created xsi:type="dcterms:W3CDTF">2019-10-15T08:32:52Z</dcterms:created>
  <dcterms:modified xsi:type="dcterms:W3CDTF">2020-08-17T12:47:37Z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