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ina.harding\Desktop\Ignition\website\"/>
    </mc:Choice>
  </mc:AlternateContent>
  <bookViews>
    <workbookView xWindow="0" yWindow="0" windowWidth="16815" windowHeight="6795" tabRatio="888" activeTab="2"/>
  </bookViews>
  <sheets>
    <sheet name="Type - Street Trees" sheetId="20" r:id="rId1"/>
    <sheet name="Evidence Profile" sheetId="23" r:id="rId2"/>
    <sheet name="Summary" sheetId="10" r:id="rId3"/>
    <sheet name="Air quality" sheetId="7" r:id="rId4"/>
    <sheet name="Carbon" sheetId="2" r:id="rId5"/>
    <sheet name=" Water quantity" sheetId="3" r:id="rId6"/>
    <sheet name="Water quality" sheetId="5" r:id="rId7"/>
    <sheet name="Temperature" sheetId="6" r:id="rId8"/>
    <sheet name="Energy use" sheetId="12" r:id="rId9"/>
    <sheet name="Health" sheetId="9" r:id="rId10"/>
    <sheet name="Noise attenuation" sheetId="14" r:id="rId11"/>
    <sheet name="Land and property values" sheetId="11" r:id="rId12"/>
    <sheet name="Biodiversity" sheetId="8" r:id="rId13"/>
    <sheet name="Amenity" sheetId="16" r:id="rId14"/>
    <sheet name="Local economic growth" sheetId="17" r:id="rId15"/>
  </sheets>
  <definedNames>
    <definedName name="_xlnm._FilterDatabase" localSheetId="5" hidden="1">' Water quantity'!$A$1:$L$28</definedName>
    <definedName name="_xlnm._FilterDatabase" localSheetId="3" hidden="1">'Air quality'!$A$1:$M$47</definedName>
    <definedName name="_xlnm._FilterDatabase" localSheetId="13" hidden="1">Amenity!$A$1:$L$1</definedName>
    <definedName name="_xlnm._FilterDatabase" localSheetId="12" hidden="1">Biodiversity!$A$1:$L$9</definedName>
    <definedName name="_xlnm._FilterDatabase" localSheetId="4" hidden="1">Carbon!$A$1:$L$21</definedName>
    <definedName name="_xlnm._FilterDatabase" localSheetId="8" hidden="1">'Energy use'!$A$1:$M$24</definedName>
    <definedName name="_xlnm._FilterDatabase" localSheetId="9" hidden="1">Health!$A$1:$L$32</definedName>
    <definedName name="_xlnm._FilterDatabase" localSheetId="11" hidden="1">'Land and property values'!$A$1:$L$1</definedName>
    <definedName name="_xlnm._FilterDatabase" localSheetId="14" hidden="1">'Local economic growth'!$A$1:$L$1</definedName>
    <definedName name="_xlnm._FilterDatabase" localSheetId="10" hidden="1">'Noise attenuation'!$A$1:$L$1</definedName>
    <definedName name="_xlnm._FilterDatabase" localSheetId="7" hidden="1">Temperature!$A$1:$M$33</definedName>
    <definedName name="_xlnm._FilterDatabase" localSheetId="6" hidden="1">'Water quality'!$A$1:$L$1</definedName>
    <definedName name="bbib0015" localSheetId="9">Health!$C$19</definedName>
    <definedName name="bbib0045" localSheetId="7">Temperature!$I$6</definedName>
    <definedName name="bbib0050" localSheetId="9">Health!$G$21</definedName>
    <definedName name="bbib0095" localSheetId="7">Temperature!#REF!</definedName>
    <definedName name="bbib0165" localSheetId="7">Temperature!$G$33</definedName>
    <definedName name="bbib16" localSheetId="11">Health!#REF!</definedName>
    <definedName name="bbib17" localSheetId="11">'Land and property values'!$G$24</definedName>
    <definedName name="bBIB22" localSheetId="8">'Energy use'!$G$22</definedName>
    <definedName name="bbib66" localSheetId="11">Health!$C$23</definedName>
    <definedName name="bbib74" localSheetId="11">Health!#REF!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23" l="1"/>
  <c r="C17" i="23"/>
  <c r="D14" i="23" s="1"/>
  <c r="D8" i="23" l="1"/>
  <c r="D6" i="23"/>
  <c r="D10" i="23"/>
  <c r="D15" i="23"/>
  <c r="D7" i="23"/>
  <c r="D11" i="23"/>
  <c r="D16" i="23"/>
  <c r="D12" i="23"/>
  <c r="D5" i="23"/>
  <c r="D9" i="23"/>
  <c r="D13" i="23"/>
  <c r="J14" i="2"/>
  <c r="J18" i="2" l="1"/>
  <c r="J13" i="2"/>
  <c r="J15" i="2"/>
  <c r="J16" i="2"/>
  <c r="J17" i="2"/>
  <c r="J19" i="2"/>
  <c r="J12" i="2"/>
  <c r="J6" i="2"/>
  <c r="J7" i="2"/>
  <c r="J8" i="2"/>
  <c r="J9" i="2"/>
  <c r="J5" i="2"/>
</calcChain>
</file>

<file path=xl/comments1.xml><?xml version="1.0" encoding="utf-8"?>
<comments xmlns="http://schemas.openxmlformats.org/spreadsheetml/2006/main">
  <authors>
    <author>Morrison, Rachel</author>
  </authors>
  <commentList>
    <comment ref="H22" authorId="0" shapeId="0">
      <text>
        <r>
          <rPr>
            <b/>
            <sz val="9"/>
            <color indexed="81"/>
            <rFont val="Tahoma"/>
            <family val="2"/>
          </rPr>
          <t>Morrison, Rachel:</t>
        </r>
        <r>
          <rPr>
            <sz val="9"/>
            <color indexed="81"/>
            <rFont val="Tahoma"/>
            <family val="2"/>
          </rPr>
          <t xml:space="preserve">
measured with a globe thermometer that integrates convection and radiation, is a helpful measure to evaluate human thermal comfort</t>
        </r>
      </text>
    </comment>
  </commentList>
</comments>
</file>

<file path=xl/sharedStrings.xml><?xml version="1.0" encoding="utf-8"?>
<sst xmlns="http://schemas.openxmlformats.org/spreadsheetml/2006/main" count="2201" uniqueCount="910">
  <si>
    <t>NBS Type</t>
  </si>
  <si>
    <t>Definition</t>
  </si>
  <si>
    <t>Main term</t>
  </si>
  <si>
    <t>Street Trees</t>
  </si>
  <si>
    <t xml:space="preserve">A tree located next to or within a public road. </t>
  </si>
  <si>
    <t xml:space="preserve">Alternative terms </t>
  </si>
  <si>
    <t>Amenity trees</t>
  </si>
  <si>
    <t>Trees that are not grown or managed for their value as a timber of other crop and that provide other benefits or values.</t>
  </si>
  <si>
    <t>Benefit</t>
  </si>
  <si>
    <t>No. of evidence sources</t>
  </si>
  <si>
    <t>Physical Flow</t>
  </si>
  <si>
    <t>Street trees</t>
  </si>
  <si>
    <t>Unit</t>
  </si>
  <si>
    <t>Comments</t>
  </si>
  <si>
    <t>Air quality</t>
  </si>
  <si>
    <t>Pollution removal</t>
  </si>
  <si>
    <t>No data use street trees</t>
  </si>
  <si>
    <t>Carbon</t>
  </si>
  <si>
    <t>Annual carbon sequestered</t>
  </si>
  <si>
    <t>Total carbon storage</t>
  </si>
  <si>
    <t>Avg. C stored kg/per tree</t>
  </si>
  <si>
    <t>Rainwater runoff reduction</t>
  </si>
  <si>
    <t>No data</t>
  </si>
  <si>
    <t>The summary figures reported here are based only on one study, other studies are available in the database.</t>
  </si>
  <si>
    <t>Avg. % reduction in nitrate concentrations</t>
  </si>
  <si>
    <t>Temperature</t>
  </si>
  <si>
    <t>Cooling or insulating</t>
  </si>
  <si>
    <t>Energy savings</t>
  </si>
  <si>
    <t>The summary figures reported here are based on one meta-analysis study, other studies are available in the database.</t>
  </si>
  <si>
    <t>Health and well being</t>
  </si>
  <si>
    <t>n/a</t>
  </si>
  <si>
    <t>Noise</t>
  </si>
  <si>
    <t>Reduction in noise levels</t>
  </si>
  <si>
    <t>The summary figures reported here are based two studies, other studies are available in the database.</t>
  </si>
  <si>
    <t>Amenity</t>
  </si>
  <si>
    <t>Improvement in road safety</t>
  </si>
  <si>
    <t>Qualitative evidence not suitable for quantitative synthesis</t>
  </si>
  <si>
    <t>% increase per tree</t>
  </si>
  <si>
    <t>The summary figures reported here are based on one study, other studies are available in the database.</t>
  </si>
  <si>
    <t>Reduction in crime levels</t>
  </si>
  <si>
    <t>1.2% decrease in crime levels for every 1% increase in tree canopy</t>
  </si>
  <si>
    <t>Property value uplift</t>
  </si>
  <si>
    <t>% uplift in property price from the presence of street trees</t>
  </si>
  <si>
    <t>Based on a range of international and UK studies.</t>
  </si>
  <si>
    <t>Rent value uplift</t>
  </si>
  <si>
    <t>% uplift in rent uplift  from the presence of street trees</t>
  </si>
  <si>
    <t>Biodiversity</t>
  </si>
  <si>
    <t>Local economic growth</t>
  </si>
  <si>
    <t>Increase willingness spend on products</t>
  </si>
  <si>
    <t>% increase per customer based on the presence of street trees in central business districts</t>
  </si>
  <si>
    <t>Increased patronage of restaurants</t>
  </si>
  <si>
    <t>% increase in restaurant patronage</t>
  </si>
  <si>
    <t>Lower figure for weekday, higher for weekends. Based only on one study.</t>
  </si>
  <si>
    <t>Decreased sick leave of workforce</t>
  </si>
  <si>
    <t>% reduction in sick leave taken by workforce who have a view of nature</t>
  </si>
  <si>
    <t>Type</t>
  </si>
  <si>
    <t>Spec</t>
  </si>
  <si>
    <t>Benefit pathway</t>
  </si>
  <si>
    <t>Evidence Source</t>
  </si>
  <si>
    <t>Date Published</t>
  </si>
  <si>
    <t>Evidence Type</t>
  </si>
  <si>
    <t>Physical flows</t>
  </si>
  <si>
    <t>Units</t>
  </si>
  <si>
    <t>Potential benefits for monetisation</t>
  </si>
  <si>
    <t>Monetary Value</t>
  </si>
  <si>
    <t>Location of study</t>
  </si>
  <si>
    <t>Specifics of the study site and or of the study</t>
  </si>
  <si>
    <t>A simplified representation and example of the relationship between the NBS Type and outcomes in the benefit category that can be assessed.</t>
  </si>
  <si>
    <t>Full reference (+hyperlink); Name of organisation, author or contact (date produced/contacted), Title of report/article/other, Name of publisher, place of publication</t>
  </si>
  <si>
    <t>Year evidence produced</t>
  </si>
  <si>
    <t>£</t>
  </si>
  <si>
    <t>E.g. data was produced in an lab setting which may not be applicable for GM or average data etc.</t>
  </si>
  <si>
    <t>All pollutants</t>
  </si>
  <si>
    <t>Trees</t>
  </si>
  <si>
    <t>Generally reduces air pollution levels by no more than a few percentage points.</t>
  </si>
  <si>
    <t>International</t>
  </si>
  <si>
    <t>Trees remove air pollution by the interception of particulate matter on plant surfaces and the absorption of gaseous pollutants through the leaf stomata.</t>
  </si>
  <si>
    <t>USA</t>
  </si>
  <si>
    <t>Woodlands</t>
  </si>
  <si>
    <t>Absorption by trees.</t>
  </si>
  <si>
    <t>UK</t>
  </si>
  <si>
    <t>All types, range of ages and management regimes.</t>
  </si>
  <si>
    <t>Urban trees can help to improve air quality by reducing air temperature and by directly removing pollutants from the air and intercepting and absorbing airborne pollutants through leaf surfaces.</t>
  </si>
  <si>
    <t>City of Trees (2019) I-tree eco assessment for Greater Manchester. CoT.</t>
  </si>
  <si>
    <t>£ per tree</t>
  </si>
  <si>
    <t>GM study. I tree eco.</t>
  </si>
  <si>
    <t>Manchester, UK</t>
  </si>
  <si>
    <t xml:space="preserve">Range of tree types. </t>
  </si>
  <si>
    <t>Air pollutant uptake.</t>
  </si>
  <si>
    <t>McPherson et al. (2016) Structure, function and value of street trees in California, USA. Urban Forestry &amp; Urban Greening. 17. 104-115.</t>
  </si>
  <si>
    <t>I tree eco. Study compiled recent inventory data from 929,823 street trees in 50 cities.</t>
  </si>
  <si>
    <t>50 cities, USA</t>
  </si>
  <si>
    <t>309 trees representing 43 species</t>
  </si>
  <si>
    <t>Song et al. (2018) The economic benefits and costs of trees in urban forest stewardship: A systematic review.  Urban forestry and urban greening journal. 29, 162-170.</t>
  </si>
  <si>
    <t>0.04-0.39</t>
  </si>
  <si>
    <t>£0.585 to £5.711</t>
  </si>
  <si>
    <t>Multi-county, heavily biased towards the USA</t>
  </si>
  <si>
    <t>1-21%</t>
  </si>
  <si>
    <t>Shanghai China</t>
  </si>
  <si>
    <t>Tree canopy</t>
  </si>
  <si>
    <t xml:space="preserve"> Vegetation pays a complex role in the urban ecosystem, potentially contributing both positively and negatively to urban air pollution. </t>
  </si>
  <si>
    <t>Rao et al. (2014) Assessing the relationship among urban trees, nitrogen dioxide, and respiratory health. Environmental Pollution. 194. 96-104.</t>
  </si>
  <si>
    <t>Portland, Oregon, USA</t>
  </si>
  <si>
    <t>A dense canopy of 8–10 m tall mixed broadleaved trees.</t>
  </si>
  <si>
    <t>City of Gothenburg, Sweden</t>
  </si>
  <si>
    <t>Urban park/forest vegetation</t>
  </si>
  <si>
    <t>Two Finnish cities. Field study.</t>
  </si>
  <si>
    <t>Helsinki, Finland</t>
  </si>
  <si>
    <t>Stand of trees</t>
  </si>
  <si>
    <t>Holm oak stands</t>
  </si>
  <si>
    <t xml:space="preserve">14-25% </t>
  </si>
  <si>
    <t>Field study. Long-term monitoring of O3/NO2 concentrations using passive samplers at a distance of 1, 5, 10 m from a busy road, under the canopies of Q. ilex and in a nearby open-field.</t>
  </si>
  <si>
    <t>Siena, Italy</t>
  </si>
  <si>
    <t>35-59%</t>
  </si>
  <si>
    <t>Urban woodland</t>
  </si>
  <si>
    <t>Gothenburg, Sweden.</t>
  </si>
  <si>
    <t>Stand of trees. Dense canopy of 8–10 m tall mixed broadleaved trees</t>
  </si>
  <si>
    <t>Urban forest</t>
  </si>
  <si>
    <t>Tree cover</t>
  </si>
  <si>
    <t>Tree and herb leaves remove particulates by dry deposition. However, urban vegetation also affect air quality negatively, including allergenic effects of pollen and fungal spores.</t>
  </si>
  <si>
    <t>Two Finnish cities, 20 sites.</t>
  </si>
  <si>
    <t>Finland</t>
  </si>
  <si>
    <t>Ozone (O3)</t>
  </si>
  <si>
    <t>Range of tree types</t>
  </si>
  <si>
    <t>0.11-0.39</t>
  </si>
  <si>
    <t>Cost of pollutant mitigation or estimated savings in healthcare</t>
  </si>
  <si>
    <t>Studies reviewed were heavily biased towards North America. Higher per-tree values were reported in cities with high pollutant concentrations, low precipitation and long in-leaf seasons. field tests have shown that factors contributing to the
effectiveness of particulate matter removal include the effect of tree size, shape, deciduousness, as well as leaf morphology and anatomy (Saebø et al., 2012).</t>
  </si>
  <si>
    <t>Meta-Analysis, USA</t>
  </si>
  <si>
    <t>50 cities in C, USA. I tree eco.</t>
  </si>
  <si>
    <t>Millward and Sabir (2011)  Benefits of a forested urban park: What is the value of Allan Gardens to the city of Toronto, Canada? Landscape and Urban Planning 100(3):177-18</t>
  </si>
  <si>
    <t>Particulate Matter</t>
  </si>
  <si>
    <t>Woodland</t>
  </si>
  <si>
    <t>Fowler et al. (2004) Measuring Aerosol and Heavy Metal Deposition on Urban Woodland and Grass Using Inventories of 210Pb and Metal Concentrations in Soil. Water, Air and Soil Pollution. 4, 2–3, 483–499.</t>
  </si>
  <si>
    <t>West Midlands, England, UK</t>
  </si>
  <si>
    <t>Field study. Biomagnetic monitoring of tree leaves to assess the spatial PM distribution inside individual tree crowns and an urban street canyon.</t>
  </si>
  <si>
    <t>Ghent, Belgium</t>
  </si>
  <si>
    <t>Urban Forest</t>
  </si>
  <si>
    <t>Field study. Explores the spatial attenuation of particulate matter air pollution less than 10 μ in diameter (PM10) within the confines of an evergreen broadleaved urban forest patch in Christchurch, New Zealand, a city with high levels of PM10 winter air pollution. The monitoring network consisted of eight monitoring sites at various distances from the edge of the canopy and was operated on 13 winter nights when conditions were conducive for high pollution events.</t>
  </si>
  <si>
    <t>Christchurch, New Zealand</t>
  </si>
  <si>
    <t>Trees can capture airborne particles, especially in the fine size range (&lt;2.5 μm), due to their large leaf area index (LAI—the ratio of total one sided leaf area to the projected area of the canopy on the ground), which corresponds to available deposition surfaces.</t>
  </si>
  <si>
    <t>Haifa, Israel</t>
  </si>
  <si>
    <t>Closed urban woodland</t>
  </si>
  <si>
    <t>Dry deposition. Adding vegetation to an urban landscape introduces both extra surfaces for uptake and larger deposition velocities per unit area than most building surfaces.</t>
  </si>
  <si>
    <t>Air quality expert group. (2018) Effects of Vegetation on Urban Air Pollution. Department for Environment, Food and Rural Affairs; Scottish Government; Welsh Government; and Department of the Environment in Northern Ireland.</t>
  </si>
  <si>
    <t>Magnitude of the reduction in concentration by realistic planting schemes, using trees, is small and in the range. Review study.</t>
  </si>
  <si>
    <t>Fine Particulate Matter (PM &lt;2.5µm)</t>
  </si>
  <si>
    <t>Large Particulate Matter (PM &lt;10µm)</t>
  </si>
  <si>
    <t>0.05-0.93</t>
  </si>
  <si>
    <t>Pollution removal value: Calculated based on the UK social damage costs. £33,713 per metric ton PM10*= £ 33.713 per kg. UKSDCs</t>
  </si>
  <si>
    <t>£1.685 to £ 31.35</t>
  </si>
  <si>
    <t>Canada</t>
  </si>
  <si>
    <t>Single forest</t>
  </si>
  <si>
    <t>Cavanagh et al., (2009). Spatial attenuation of ambient particulate matter air pollution within an urbanised native forest patch. Urban Forestry &amp; Urban Greening 8. 21–30.</t>
  </si>
  <si>
    <t>I-tree eco study of Greater Manchester</t>
  </si>
  <si>
    <t>0-0.19</t>
  </si>
  <si>
    <t>£ 0 to £0.371</t>
  </si>
  <si>
    <t>AGC - Above Ground Carbon; BGC - Below ground carbon</t>
  </si>
  <si>
    <t>Non traded value of carbon (BEIS) £60/tC (Check) £0.06‬ /kgC</t>
  </si>
  <si>
    <t>I tree Eco. Average value based on the total carbon sequestered by all tree including a range of species and ages across GM.</t>
  </si>
  <si>
    <t>Greater Manchester, UK</t>
  </si>
  <si>
    <t>GMCA (2016) Climate Chance and Low Emissions Strategy, GMCA.</t>
  </si>
  <si>
    <t>Small stature species. Results by the veteran age classification</t>
  </si>
  <si>
    <t>Carbon reduction benefits are generally highest for large, long-lived and fast-growing species (McPherson, 2014), as these trees tend to contribute the most to carbon sequestration, reduced emissions, and especially carbon storage.</t>
  </si>
  <si>
    <t>Pothier et al. (2013) Valuing trees on city-centre institutional land: an opportunity for urban forest management J. Environ. Plann. Manage., 56 (2013), pp. 1380-1402.</t>
  </si>
  <si>
    <t>I-tree eco.</t>
  </si>
  <si>
    <t>Torbay, UK</t>
  </si>
  <si>
    <t>Song et al (2018) The economic benefits and costs of trees in urban forest stewardship: A systematic review.  Urban forestry and urban greening journal. 29, 162-170.</t>
  </si>
  <si>
    <t>3.5-96</t>
  </si>
  <si>
    <t>£0.21‬ to £5.76</t>
  </si>
  <si>
    <t>Average value based on the total carbon sequestered by all tree including a range of species and ages across GM.</t>
  </si>
  <si>
    <t>Over 9 million trees. All types, range of ages and management regimes.</t>
  </si>
  <si>
    <t>Toronto, Canada</t>
  </si>
  <si>
    <t>Urban trees</t>
  </si>
  <si>
    <t>I tree eco.</t>
  </si>
  <si>
    <t xml:space="preserve">Trees </t>
  </si>
  <si>
    <t>Urban areas city wide.</t>
  </si>
  <si>
    <t>Rotterdam, The Netherlands</t>
  </si>
  <si>
    <t xml:space="preserve"> Influenced by factors such as composition and history of the urban forest.</t>
  </si>
  <si>
    <t xml:space="preserve">Germany </t>
  </si>
  <si>
    <t>11-852</t>
  </si>
  <si>
    <t>Meta Analysis. Carbon reduction benefits are generally highest for large, long-lived and fast-growing species, as these trees tend to contribute the most to carbon sequestration, reduced emissions, and especially carbon storage.</t>
  </si>
  <si>
    <t>Sequestration densities average 0.28 kg C m 2</t>
  </si>
  <si>
    <t>US</t>
  </si>
  <si>
    <t xml:space="preserve">Date of Publication </t>
  </si>
  <si>
    <t>Conditions and or limitations</t>
  </si>
  <si>
    <t>Location of the study</t>
  </si>
  <si>
    <t>(E.g. Rate of deposition per day/annum)</t>
  </si>
  <si>
    <t>Avoided runoff</t>
  </si>
  <si>
    <t>Based on I-tree eco assessment for the whole of GM.  Divides the total number of trees by the total avoided runoff to given an average figure per tree for GM</t>
  </si>
  <si>
    <t>GM, UK</t>
  </si>
  <si>
    <t xml:space="preserve">Stormwater reduction benefits were priced by estimating costs of controlling stormwater runoff. </t>
  </si>
  <si>
    <t>$47.80</t>
  </si>
  <si>
    <t>$ per tree</t>
  </si>
  <si>
    <t>Lisbon, Portugal</t>
  </si>
  <si>
    <t>Interception does not translate directly into stormwater runoff reduction. Rainfall intercepted over impervious surfaces reduces runoff more than interception over unsaturated pervious surfaces.</t>
  </si>
  <si>
    <t>$4.55</t>
  </si>
  <si>
    <t>US $ per tree</t>
  </si>
  <si>
    <t>CA, USA</t>
  </si>
  <si>
    <t>Annual value of avoided stormwater treatment and flood control costs associated with reduced runoff</t>
  </si>
  <si>
    <t>$3.60</t>
  </si>
  <si>
    <t xml:space="preserve">Modelling study. A mass and energy balance rainfall interception model is used to simulate rainfall interception processes (e.g., gross precipitation, free throughfall, canopy drip, stemflow, and evaporation). </t>
  </si>
  <si>
    <t>Santa Monica, CA, USA</t>
  </si>
  <si>
    <t>Rainfall interception by the canopies of individual trees,</t>
  </si>
  <si>
    <t>0.28-11.3</t>
  </si>
  <si>
    <t>Translated into economic benefit using stormwater mitigation costs.</t>
  </si>
  <si>
    <t>$0.28 to $54.61</t>
  </si>
  <si>
    <t>1.37-11.30</t>
  </si>
  <si>
    <t>$28</t>
  </si>
  <si>
    <t xml:space="preserve">5 cities in the USA. </t>
  </si>
  <si>
    <t xml:space="preserve">Street trees </t>
  </si>
  <si>
    <t>Australia</t>
  </si>
  <si>
    <t>9m2 plots covered by grass, asphalt, and asphalt with a tree planted in the centre.</t>
  </si>
  <si>
    <t>Salford, UK</t>
  </si>
  <si>
    <t>5.2-43.7%</t>
  </si>
  <si>
    <t>10-mm rainfall event.</t>
  </si>
  <si>
    <t>Rotterdam, the Netherlands</t>
  </si>
  <si>
    <t>£(2015) Per ha (of woodland created)</t>
  </si>
  <si>
    <t>Forest of Marson Vale, UK</t>
  </si>
  <si>
    <t>68 mins</t>
  </si>
  <si>
    <t>Avg. time delay of storm water peak flow</t>
  </si>
  <si>
    <t>Avg. % Volume reduction in peak flow</t>
  </si>
  <si>
    <t>Average reduction in annual fluvial flood expenditure.</t>
  </si>
  <si>
    <t>£ per ha of woodland</t>
  </si>
  <si>
    <t>(E.g. % of pollutant removed)</t>
  </si>
  <si>
    <t>Nitrates</t>
  </si>
  <si>
    <t>Woodland buffer</t>
  </si>
  <si>
    <t xml:space="preserve">Review of evidence on water quality improvement associated with planting trees. Oceanic climates. </t>
  </si>
  <si>
    <t>Climate</t>
  </si>
  <si>
    <t>(E.g. reduction in surface temperature per tree)</t>
  </si>
  <si>
    <t>Climate zone</t>
  </si>
  <si>
    <t>Evaporative cooling</t>
  </si>
  <si>
    <t>Evapotranspiration from trees reduces air temperature in the urban microclimate by converting sensible heat to latent heat. Shading and transpiration.</t>
  </si>
  <si>
    <t>Based on three case studies of urban forests.</t>
  </si>
  <si>
    <t>Temperate maritime</t>
  </si>
  <si>
    <t xml:space="preserve"> 14 – 27 </t>
  </si>
  <si>
    <t>4.8 - 9.1</t>
  </si>
  <si>
    <t>2017 UK Average rate of 0.14 £/kWh (BEIS, 2018).</t>
  </si>
  <si>
    <t xml:space="preserve">£0.03 to 0.05 (+/-0.01) </t>
  </si>
  <si>
    <t>£/hr/tree</t>
  </si>
  <si>
    <t>Max evaporative cooling kW/tree [summer]</t>
  </si>
  <si>
    <t xml:space="preserve">21-28 </t>
  </si>
  <si>
    <t>4 month study period.</t>
  </si>
  <si>
    <t>Tree</t>
  </si>
  <si>
    <t>Tree canopies absorb and reflect solar radiation received by impervious urban materials, thereby lowering air and surface temperatures. </t>
  </si>
  <si>
    <t xml:space="preserve">5–7 °C </t>
  </si>
  <si>
    <t xml:space="preserve">5 - 15 °C </t>
  </si>
  <si>
    <t>7-15 °C</t>
  </si>
  <si>
    <t>3.8-4.6°C</t>
  </si>
  <si>
    <t xml:space="preserve">Air temperature </t>
  </si>
  <si>
    <t>Trees and parks</t>
  </si>
  <si>
    <t>0.94 °C</t>
  </si>
  <si>
    <t>Not specified</t>
  </si>
  <si>
    <t>5.2°C</t>
  </si>
  <si>
    <t>Switzerland</t>
  </si>
  <si>
    <t>Temperate</t>
  </si>
  <si>
    <t>1 °C</t>
  </si>
  <si>
    <t>Melbourne, Australia</t>
  </si>
  <si>
    <t>Temperate oceanic</t>
  </si>
  <si>
    <t>1–2 °C</t>
  </si>
  <si>
    <t>Field study.</t>
  </si>
  <si>
    <t>2.14 - 5.15 °C</t>
  </si>
  <si>
    <t>Field study, the effects of fifteen plant communities on temperature and relative humidity were investigated from November 2010 to October 2011 in urban parks in subtropical Shenzhen City, China.</t>
  </si>
  <si>
    <t>Shenzhen City, China.</t>
  </si>
  <si>
    <t xml:space="preserve">Humid subtropical </t>
  </si>
  <si>
    <t xml:space="preserve">0.2 - 0.5 °C </t>
  </si>
  <si>
    <t>New York, US</t>
  </si>
  <si>
    <t>Humid continental</t>
  </si>
  <si>
    <t>0.9 - 2.6 K</t>
  </si>
  <si>
    <t>Field study. Air temperatures and relative humidity were monitored for four trees per street in hourly intervals, and surface temperatures were recorded in the afternoon for three hot days on the shaded and unshaded asphalt surfaces beneath the trees.</t>
  </si>
  <si>
    <t>Urban vegetation</t>
  </si>
  <si>
    <t>Surface temperature change</t>
  </si>
  <si>
    <t>12 °C</t>
  </si>
  <si>
    <t>Max. reduction in peak surface temperature  °C compared to equivalent plots in tree shade</t>
  </si>
  <si>
    <t xml:space="preserve">Due to their strong atmospheric coupling, foliage temperature of trees is particularly important for the local to global climate. </t>
  </si>
  <si>
    <t xml:space="preserve">10°C </t>
  </si>
  <si>
    <t xml:space="preserve">9 °C </t>
  </si>
  <si>
    <t>Relative humidity</t>
  </si>
  <si>
    <t xml:space="preserve"> 0.5 - 6.4% </t>
  </si>
  <si>
    <t>6.21% - 8.30%</t>
  </si>
  <si>
    <t>Indoor air temperatures</t>
  </si>
  <si>
    <t>3 °C</t>
  </si>
  <si>
    <t>Cooling energy savings</t>
  </si>
  <si>
    <t xml:space="preserve"> 23 - 288 kWh</t>
  </si>
  <si>
    <t>Meta-analysis</t>
  </si>
  <si>
    <t>100 - 400 kWh</t>
  </si>
  <si>
    <t>Sawka et al. (2013) Growing summer energy conservation through residential tree planting. Landscape and Urban Planning. 113,  1-9.</t>
  </si>
  <si>
    <t>0 - 172 kWh</t>
  </si>
  <si>
    <t>Semi-continental</t>
  </si>
  <si>
    <t xml:space="preserve">0 - 237 kWh </t>
  </si>
  <si>
    <t>Avg. kWh/day cooling energy savings</t>
  </si>
  <si>
    <t>Canopy shading. Depends on suitable tree placement.</t>
  </si>
  <si>
    <t>20-50%</t>
  </si>
  <si>
    <t>McPherson (1994) Energy-Saving Potential of Trees in Chicago. Chapter 7. Chicago's Urban Forest Ecosystem: Results of the Chicago Urban Forest Climate Project.</t>
  </si>
  <si>
    <t xml:space="preserve"> 31% (583 kWh) </t>
  </si>
  <si>
    <t>Chicago, US</t>
  </si>
  <si>
    <t>21% (0.67 kW)</t>
  </si>
  <si>
    <t>Peak. energy % savings for cooling</t>
  </si>
  <si>
    <t>10 - 15%</t>
  </si>
  <si>
    <t>30 - 50%</t>
  </si>
  <si>
    <t>Sacramento, US</t>
  </si>
  <si>
    <t>−3.06-842 kWh</t>
  </si>
  <si>
    <t xml:space="preserve">18%. </t>
  </si>
  <si>
    <t>Scotland, UK</t>
  </si>
  <si>
    <t>Temperate-Maritime</t>
  </si>
  <si>
    <t>Energy saving</t>
  </si>
  <si>
    <t>12-919 kWh</t>
  </si>
  <si>
    <t>$4-166</t>
  </si>
  <si>
    <t>two sites</t>
  </si>
  <si>
    <t>Tree shade</t>
  </si>
  <si>
    <t>Avoided carbon emissions</t>
  </si>
  <si>
    <t>15.3-181</t>
  </si>
  <si>
    <t xml:space="preserve">0.1-734 </t>
  </si>
  <si>
    <t>Blood pressure and heart rate</t>
  </si>
  <si>
    <t>Review study.</t>
  </si>
  <si>
    <t>UV protection</t>
  </si>
  <si>
    <t>London, UK</t>
  </si>
  <si>
    <t>For latitudes between 15 and 60 degrees. 50% tree canopy cover.</t>
  </si>
  <si>
    <t xml:space="preserve">Grant et al. (2002). Estimation of pedestrian level UV exposure under trees. Photochemistry and Photobiology 75(4), 369-376. </t>
  </si>
  <si>
    <t>10 was possible for tree canopy cover of 90%</t>
  </si>
  <si>
    <t xml:space="preserve">All latitudes. </t>
  </si>
  <si>
    <t>40-60% compared to full sun.</t>
  </si>
  <si>
    <t>Respiratory disease</t>
  </si>
  <si>
    <t>New York, USA</t>
  </si>
  <si>
    <t>An inverse association between density of urban trees and the prevalence of childhood asthma (but not with hospitalisations due to asthma). </t>
  </si>
  <si>
    <t>Street trees. .</t>
  </si>
  <si>
    <t>Physical activity</t>
  </si>
  <si>
    <t>Ontario, Canada</t>
  </si>
  <si>
    <t>Mental health and wellbeing</t>
  </si>
  <si>
    <t xml:space="preserve">London, UK. </t>
  </si>
  <si>
    <t>Netherlands</t>
  </si>
  <si>
    <t>A population-level perspective from the United States to examine the relationship between environmental green space and mental health outcomes in a study area that includes a spectrum of urban to rural environments. Multivariate survey regression analyses examine the association between green space and mental health using the unique, population-based Survey of the Health of Wisconsin database.</t>
  </si>
  <si>
    <t>Adelaide, Australia</t>
  </si>
  <si>
    <t>Higher density of trees in a neighbourhood. Ten more trees in every block is about 4% increase in street tree density</t>
  </si>
  <si>
    <t>Mortality</t>
  </si>
  <si>
    <t>Loss of city trees also provides compelling evidence for the benefits of trees for human health.</t>
  </si>
  <si>
    <t>Donovan et al (2013) Am. J. Prev. Med. 44, 139.</t>
  </si>
  <si>
    <t>Tree loss was associated with a statistically significant increase in mortality related to cardiovascular and lower-respiratory tract illnesses.</t>
  </si>
  <si>
    <t>Donovan et al (2010) Urban trees and the risk of poor birth outcomes. Health and Place. 17.1. 390-393.</t>
  </si>
  <si>
    <t>Portland, Oregon, US</t>
  </si>
  <si>
    <t>Land price</t>
  </si>
  <si>
    <t>Wolf (2008) City trees and property values. Arborist News. August.</t>
  </si>
  <si>
    <t>Hedonic pricing study. US</t>
  </si>
  <si>
    <t>6-9%</t>
  </si>
  <si>
    <t>10-15%</t>
  </si>
  <si>
    <t>Property price</t>
  </si>
  <si>
    <t>Perth, Western Australia</t>
  </si>
  <si>
    <t>Survey. 291 participants.</t>
  </si>
  <si>
    <t>Leiden and The Hague, The Netherlands</t>
  </si>
  <si>
    <t>North West England, UK</t>
  </si>
  <si>
    <t>Rent price</t>
  </si>
  <si>
    <t>Commercial offices having high quality treescapes.</t>
  </si>
  <si>
    <t>South Yorkshire Forest Partnership, et al (2008) Creating a Setting for Investment: Project Report.</t>
  </si>
  <si>
    <t>UK and in Belgium</t>
  </si>
  <si>
    <t>$5.62</t>
  </si>
  <si>
    <t>Monthly rent increase</t>
  </si>
  <si>
    <t xml:space="preserve">Researchers looked at the impact street trees had on property values in Portland, Oregon. </t>
  </si>
  <si>
    <t>$21</t>
  </si>
  <si>
    <t>Occupancy</t>
  </si>
  <si>
    <t>Roadside vegetation which have the potential to act as noise barriers</t>
  </si>
  <si>
    <t>Sri Lanka</t>
  </si>
  <si>
    <t>Unknown</t>
  </si>
  <si>
    <t xml:space="preserve">Field study. Study assessed the presence of mistletoes and birds (and nests) in 1261 street trees. </t>
  </si>
  <si>
    <t>South Africa</t>
  </si>
  <si>
    <t>Brazil</t>
  </si>
  <si>
    <t>Burden (2006) Urban street trees - 22 benefits of urban street trees.</t>
  </si>
  <si>
    <t>Street trees also enhance biodiversity by providing food, habitat and landscape connectivity for urban fauna.</t>
  </si>
  <si>
    <t>Literature review on the benefits of street trees.</t>
  </si>
  <si>
    <t>Street trees also provide connectivity between forest remnants and riparian vegetation strips in cities, providing corridors for the dispersal of small mammals, birds and less-conspicuous fauna such as butterflies, moths and beetles.</t>
  </si>
  <si>
    <t>Crime levels</t>
  </si>
  <si>
    <t>In Vermont a study found that a 10% increase in tree cover roughly equals a 12% decrease in crime (Troy, 2012).</t>
  </si>
  <si>
    <t>Baltimore, USA</t>
  </si>
  <si>
    <t>Burley (2018) Green infrastructure and violence: Do new street trees mitigate violent crime? Health and place. 54. 43-49.</t>
  </si>
  <si>
    <t>Portland, USA</t>
  </si>
  <si>
    <t>Cincinnati, USA</t>
  </si>
  <si>
    <t>A study of crime in Portland, Oregon.</t>
  </si>
  <si>
    <t>Portland, Oregon</t>
  </si>
  <si>
    <t>Road safety</t>
  </si>
  <si>
    <t>Davies et al (2014) Review of literature - how transport’s soft estate has enhanced green infrastructure, ecosystem services, and transport resilience in the EU. Natural England Commissioned Reports, Number 169 (NERC 169). London, UK: Natural England.</t>
  </si>
  <si>
    <t>EU</t>
  </si>
  <si>
    <t>US cities</t>
  </si>
  <si>
    <t>9% - 12%</t>
  </si>
  <si>
    <t xml:space="preserve">Survey study. Shoppers claim that they will spend 9% to 12% more for goods and services in central business districts having high quality tree canopy. </t>
  </si>
  <si>
    <t>National survey.</t>
  </si>
  <si>
    <t>Productivity and sick leave</t>
  </si>
  <si>
    <t xml:space="preserve">If workers can see nature from their workspace, studies show that they report fewer ailments and greater job satisfaction. </t>
  </si>
  <si>
    <t>Glasgow, UK</t>
  </si>
  <si>
    <t>As trees can alter air movement, especially in restricted spaces such as urban “canyons,” they can affect the physical transportation of polluted air masses. This can reduce ventilation of street canyons and increase air pollution, or in other contexts enhance ventilation by increasing surface roughness and turbulence, thus reducing pollution.</t>
  </si>
  <si>
    <t>Good range of studies.</t>
  </si>
  <si>
    <t>Quantitative figures based only on one study but this benefit is supported by three other studies which provide only association data.</t>
  </si>
  <si>
    <t>Water quantity</t>
  </si>
  <si>
    <t>Water quality</t>
  </si>
  <si>
    <t>Energy use</t>
  </si>
  <si>
    <t>Health and wellbeing</t>
  </si>
  <si>
    <t xml:space="preserve">Land and property </t>
  </si>
  <si>
    <t>Avg. % peak flow attenuated</t>
  </si>
  <si>
    <t>Avg. reduction in surface temperature °C</t>
  </si>
  <si>
    <t>Avg. decibels [dB] reduction per tree</t>
  </si>
  <si>
    <t>Avg. PM10 removed kg/yr./per tree</t>
  </si>
  <si>
    <t xml:space="preserve">Avg. C sequestered kg/yr./per tree </t>
  </si>
  <si>
    <t>Avg. % runoff volume retained</t>
  </si>
  <si>
    <t>A range of qualitative and quantitative studies mainly from the US, UK and the Netherlands, cover a wide range of topics not suitable for easy quantitative synthesis.</t>
  </si>
  <si>
    <t>Range if qualitative studies not suitable for quantitative synthesis in this format.</t>
  </si>
  <si>
    <t>Based only on one researcher, with two separate studies. Varies depending on the type of good purchased e.g. convenience vs. luxury items</t>
  </si>
  <si>
    <r>
      <t>Avg. NO</t>
    </r>
    <r>
      <rPr>
        <vertAlign val="subscript"/>
        <sz val="12"/>
        <color theme="1"/>
        <rFont val="Arial"/>
        <family val="2"/>
      </rPr>
      <t>2</t>
    </r>
    <r>
      <rPr>
        <sz val="12"/>
        <color theme="1"/>
        <rFont val="Arial"/>
        <family val="2"/>
      </rPr>
      <t xml:space="preserve"> removed kg/yr./per tree</t>
    </r>
  </si>
  <si>
    <t>30-50% [mid 40%]</t>
  </si>
  <si>
    <t>10-50% [mid 30%]</t>
  </si>
  <si>
    <t>6.15% [Rng 5.3 - 7%]</t>
  </si>
  <si>
    <t>4.7% [Rng. 4.27 - 5%]</t>
  </si>
  <si>
    <t>4dB [Rng. 4-8db]</t>
  </si>
  <si>
    <r>
      <t>3.8 - 15</t>
    </r>
    <r>
      <rPr>
        <vertAlign val="superscript"/>
        <sz val="12"/>
        <color theme="1"/>
        <rFont val="Arial"/>
        <family val="2"/>
      </rPr>
      <t>o</t>
    </r>
    <r>
      <rPr>
        <sz val="12"/>
        <color theme="1"/>
        <rFont val="Arial"/>
        <family val="2"/>
      </rPr>
      <t xml:space="preserve">C [Mid 9.4 </t>
    </r>
    <r>
      <rPr>
        <vertAlign val="superscript"/>
        <sz val="12"/>
        <color theme="1"/>
        <rFont val="Arial"/>
        <family val="2"/>
      </rPr>
      <t>o</t>
    </r>
    <r>
      <rPr>
        <sz val="12"/>
        <color theme="1"/>
        <rFont val="Arial"/>
        <family val="2"/>
      </rPr>
      <t>C]</t>
    </r>
  </si>
  <si>
    <r>
      <t>3</t>
    </r>
    <r>
      <rPr>
        <vertAlign val="superscript"/>
        <sz val="12"/>
        <color theme="1"/>
        <rFont val="Arial"/>
        <family val="2"/>
      </rPr>
      <t>o</t>
    </r>
    <r>
      <rPr>
        <sz val="12"/>
        <color theme="1"/>
        <rFont val="Arial"/>
        <family val="2"/>
      </rPr>
      <t>C [Rng. 0.9 - 5.2</t>
    </r>
    <r>
      <rPr>
        <vertAlign val="superscript"/>
        <sz val="12"/>
        <color theme="1"/>
        <rFont val="Arial"/>
        <family val="2"/>
      </rPr>
      <t>o</t>
    </r>
    <r>
      <rPr>
        <sz val="12"/>
        <color theme="1"/>
        <rFont val="Arial"/>
        <family val="2"/>
      </rPr>
      <t>C]</t>
    </r>
  </si>
  <si>
    <r>
      <t>11</t>
    </r>
    <r>
      <rPr>
        <vertAlign val="superscript"/>
        <sz val="12"/>
        <color theme="1"/>
        <rFont val="Arial"/>
        <family val="2"/>
      </rPr>
      <t>o</t>
    </r>
    <r>
      <rPr>
        <sz val="12"/>
        <color theme="1"/>
        <rFont val="Arial"/>
        <family val="2"/>
      </rPr>
      <t>C [Rng. 10 - 12</t>
    </r>
    <r>
      <rPr>
        <vertAlign val="superscript"/>
        <sz val="12"/>
        <color theme="1"/>
        <rFont val="Arial"/>
        <family val="2"/>
      </rPr>
      <t>o</t>
    </r>
    <r>
      <rPr>
        <sz val="12"/>
        <color theme="1"/>
        <rFont val="Arial"/>
        <family val="2"/>
      </rPr>
      <t>C]</t>
    </r>
  </si>
  <si>
    <t>As trees may reduce air movement, especially in restricted spaces such as urban “canyons,” they may impede the localised dispersion of pollutants.</t>
  </si>
  <si>
    <t>Resolution of 1 km2 with woodland over 2 ha.</t>
  </si>
  <si>
    <t>US. First broad-scale estimate of air pollution removal by U.S. trees nationwide.</t>
  </si>
  <si>
    <r>
      <t>Nitrogen Dioxide (NO</t>
    </r>
    <r>
      <rPr>
        <b/>
        <vertAlign val="subscript"/>
        <sz val="12"/>
        <color theme="0"/>
        <rFont val="Arial"/>
        <family val="2"/>
      </rPr>
      <t>2)</t>
    </r>
  </si>
  <si>
    <r>
      <t>No effect associated with NO</t>
    </r>
    <r>
      <rPr>
        <vertAlign val="subscript"/>
        <sz val="12"/>
        <rFont val="Arial"/>
        <family val="2"/>
      </rPr>
      <t xml:space="preserve">2 </t>
    </r>
    <r>
      <rPr>
        <sz val="12"/>
        <rFont val="Arial"/>
        <family val="2"/>
      </rPr>
      <t>and trees</t>
    </r>
  </si>
  <si>
    <t>Flow of benefits (e.g. deposition of pollutant on leaf surfaces)</t>
  </si>
  <si>
    <t>(E.g. kg of carbon sequestered per year)`</t>
  </si>
  <si>
    <t>Methodology for monetisation (e.g. avoided damage cost)</t>
  </si>
  <si>
    <t>e.g. £ per annum</t>
  </si>
  <si>
    <t>6 parks. Field experiments.</t>
  </si>
  <si>
    <t>Associated A land use regression model (R2 = 0.70). Controlled for roads, railroads, and elevation. Modelled atmospheric pollution removal by trees based on eddy flux, leaf, and chamber studies.</t>
  </si>
  <si>
    <t>measurement site was situated at a busy traffic route.</t>
  </si>
  <si>
    <t>Urban trees and shrubs could ameliorate air quality by absorbing gaseous pollutant, trapping particulates and helping noise abatement.</t>
  </si>
  <si>
    <t>Benefits due to improved air quality took account of direct pollutant uptake and deposition, and were calculated using empirical multilayer- and big-leaf models.</t>
  </si>
  <si>
    <t>Tree and herb leaves remove particulates by dry deposition, gaseous pollutants such as NO2, and SO2, and organic pollutants. However, urban vegetation also affect air quality negatively, including allergenic effects of pollen and fungal spores, and by emitting volatile organic compounds (biogenic VOCs), which can eventually form ozone.</t>
  </si>
  <si>
    <t>Vegetation can alter the occurrence of air pollutants in the urban landscape both by deposition and by affecting the physical transport of polluted air masses, e.g. by reducing ventilation of street canyons.</t>
  </si>
  <si>
    <t xml:space="preserve"> Trees are widely quoted to be efficient scavengers of particles from the atmosphere.</t>
  </si>
  <si>
    <t>Urban vegetation can improve air quality in several ways. Trees can intercept atmospheric particles and absorb various gaseous pollutants. Various tree configurations can alter wind profiles or create local inversions to trap pollutants such that the localised removal of pollutants is enhanced.</t>
  </si>
  <si>
    <t>Dry deposition of particulates to woodland was almost three times greater than for grassland (9  mm.s-1 and 3.3  mm.s-1 respectively).</t>
  </si>
  <si>
    <t xml:space="preserve">Higher concentrations of particulates are captured at lower levels in tree canopies and this might be particularly relevant in terms of PM reduction at the pedestrian level – although this may be offset by reduced ventilation in narrow roads.  </t>
  </si>
  <si>
    <t>Observed decreasing particulate concentration with increasing distance inside the forest.</t>
  </si>
  <si>
    <t xml:space="preserve">PM concentrations were lower in neighbourhoods with a higher tree cover (∼60%), compared with neighbourhoods with lower tree cover (∼40%). </t>
  </si>
  <si>
    <t>Avg.% reduction in PM concentration.</t>
  </si>
  <si>
    <t>Max % reduction in ambient PM concentration.</t>
  </si>
  <si>
    <t>The deposition of aerosols onto woodland and grass was quantified at a range of locations throughout the West Midlands of England. The sites included mature deciduous woodland in Edgbaston, and Moseley, and mixed woodland at sites within Sutton Park, a large area of semi-natural vegetation.</t>
  </si>
  <si>
    <t>Higher mean concentrations outside the forest (mean ¼ 31.5 mg m3 ) to lower concentrations deep within the forest (mean ¼ 22.4 mg m3).</t>
  </si>
  <si>
    <t>Toronto, ON, Canada</t>
  </si>
  <si>
    <t>50 cities in California, USA. I tree eco.</t>
  </si>
  <si>
    <t>City, Country, or Meta-analysis</t>
  </si>
  <si>
    <t>Stand of trees. Dense canopy of 8–10 m tall mixed broadleaved trees. Site  next to a busy traffic route (113,000 vehicles per day)</t>
  </si>
  <si>
    <t>Mean NO2 concentrations were slightly, but not significantly, lower in the tree-covered areas compared to the open areas</t>
  </si>
  <si>
    <t>Street canyon. Tree crowns</t>
  </si>
  <si>
    <t>Evergreen broadleaved urban forest patch. Tree height range form 5-30m. 5.4ha area. Domestic stove pollution.</t>
  </si>
  <si>
    <t>Field study. Real-time sampling of ambient particulate matter (PM) in the size range 0.23–10 μm and of carbonaceous matter concentrations using proximate paired neighbourhoods.</t>
  </si>
  <si>
    <t>Avg. PM 2.5 removal kg/yr./per tree.</t>
  </si>
  <si>
    <r>
      <t>Sulphur Dioxide (SO</t>
    </r>
    <r>
      <rPr>
        <b/>
        <vertAlign val="subscript"/>
        <sz val="12"/>
        <color theme="0"/>
        <rFont val="Arial"/>
        <family val="2"/>
      </rPr>
      <t>2</t>
    </r>
    <r>
      <rPr>
        <b/>
        <sz val="12"/>
        <color theme="0"/>
        <rFont val="Arial"/>
        <family val="2"/>
      </rPr>
      <t>)</t>
    </r>
  </si>
  <si>
    <t>Conditions or Limitations</t>
  </si>
  <si>
    <t>NO2 was reduced by 7% inside an urban forest stand compared to outside.  Measurement site was situated at a busy traffic route (113 000 vehicles per day in 2010) 2 km east of the city centre. Measurements were undertaken inside and outside the tree stand. Concentrations of NO2 were lower inside the forest canopy during all periods.  8–10 m tall mixed broadleaved trees.</t>
  </si>
  <si>
    <t>Gross carbon sequestration is calculated from the change in tree biomass each year, and does not take into account tree death or decay. All small stature species were estimated to sequester over 10 kg a year by the veteran age classification. Results by the veteran age classification.</t>
  </si>
  <si>
    <t>Carbon is stored above ground within the trees, ground vegetation and litter, and below ground in the roots and soil.</t>
  </si>
  <si>
    <t>All small stature species were estimated to sequester over 10 kg a year by the veteran age classification.</t>
  </si>
  <si>
    <t>50 cities. Assessed over 9 million trees.</t>
  </si>
  <si>
    <t>Greater Manchester Low Carbon Hub (2016) GMCA Climate change and low emission strategies' whole place implementation plan for greater Manchester 2016-2020</t>
  </si>
  <si>
    <r>
      <t>Avg. avoided runoff m</t>
    </r>
    <r>
      <rPr>
        <vertAlign val="superscript"/>
        <sz val="12"/>
        <color theme="1"/>
        <rFont val="Arial"/>
        <family val="2"/>
      </rPr>
      <t xml:space="preserve">3 </t>
    </r>
    <r>
      <rPr>
        <sz val="12"/>
        <color theme="1"/>
        <rFont val="Arial"/>
        <family val="2"/>
      </rPr>
      <t>annum per tree</t>
    </r>
  </si>
  <si>
    <r>
      <t>Avg. rainwater intercepted m</t>
    </r>
    <r>
      <rPr>
        <vertAlign val="superscript"/>
        <sz val="12"/>
        <color theme="1"/>
        <rFont val="Arial"/>
        <family val="2"/>
      </rPr>
      <t xml:space="preserve">3 </t>
    </r>
    <r>
      <rPr>
        <sz val="12"/>
        <color theme="1"/>
        <rFont val="Arial"/>
        <family val="2"/>
      </rPr>
      <t>annum per tree</t>
    </r>
  </si>
  <si>
    <r>
      <t>Avg. rainwater intercepted rate m</t>
    </r>
    <r>
      <rPr>
        <vertAlign val="superscript"/>
        <sz val="12"/>
        <color theme="1"/>
        <rFont val="Arial"/>
        <family val="2"/>
      </rPr>
      <t xml:space="preserve">3 </t>
    </r>
    <r>
      <rPr>
        <sz val="12"/>
        <color theme="1"/>
        <rFont val="Arial"/>
        <family val="2"/>
      </rPr>
      <t>annum per tree</t>
    </r>
  </si>
  <si>
    <r>
      <t>Avg. rainfall intercepted m</t>
    </r>
    <r>
      <rPr>
        <vertAlign val="superscript"/>
        <sz val="12"/>
        <color theme="1"/>
        <rFont val="Arial"/>
        <family val="2"/>
      </rPr>
      <t xml:space="preserve">3 </t>
    </r>
    <r>
      <rPr>
        <sz val="12"/>
        <color theme="1"/>
        <rFont val="Arial"/>
        <family val="2"/>
      </rPr>
      <t>annum per tree</t>
    </r>
  </si>
  <si>
    <t>Rainfall interception by the canopies of individual trees.</t>
  </si>
  <si>
    <r>
      <t>Rng. rainfall intercepted m</t>
    </r>
    <r>
      <rPr>
        <vertAlign val="superscript"/>
        <sz val="12"/>
        <color theme="1"/>
        <rFont val="Arial"/>
        <family val="2"/>
      </rPr>
      <t xml:space="preserve">3 </t>
    </r>
    <r>
      <rPr>
        <sz val="12"/>
        <color theme="1"/>
        <rFont val="Arial"/>
        <family val="2"/>
      </rPr>
      <t>annum per tree</t>
    </r>
  </si>
  <si>
    <t>Runoff volume retention</t>
  </si>
  <si>
    <t>Avg. % runoff volume retention</t>
  </si>
  <si>
    <t>Experimental study. Infiltration rates.</t>
  </si>
  <si>
    <t>18 months study period. Four residential suburban streets in Melbourne, Australia. 9 study trees. Infiltration trenches and inlets. Retrofitted infiltration trenches alongside trees to quantify both benefit.</t>
  </si>
  <si>
    <t>Street and park trees.</t>
  </si>
  <si>
    <t>Small test plot 9m2.</t>
  </si>
  <si>
    <t>Avg. % volume rainfall intercepted winter storm (21.7mm)</t>
  </si>
  <si>
    <t>Xiao and McPherson (2003). Rainfall interception by Santa Monica’s municipal urban forest. Urban Ecosystems, 6: 291–302.</t>
  </si>
  <si>
    <t>Avg. % volume rainfall intercepted summer storm (20mm)</t>
  </si>
  <si>
    <t>Max interception for a 20mm, 24 hour rainfall event under optimum conditions.</t>
  </si>
  <si>
    <t>Rng. % runoff volume retention</t>
  </si>
  <si>
    <r>
      <t>Avg. runoff l/m</t>
    </r>
    <r>
      <rPr>
        <vertAlign val="superscript"/>
        <sz val="12"/>
        <color rgb="FF000000"/>
        <rFont val="Arial"/>
        <family val="2"/>
      </rPr>
      <t>2</t>
    </r>
    <r>
      <rPr>
        <sz val="12"/>
        <color rgb="FF000000"/>
        <rFont val="Arial"/>
        <family val="2"/>
      </rPr>
      <t>/per 10mm rainfall event</t>
    </r>
  </si>
  <si>
    <t>The (annual) benefits from flood regulation at can be estimated in terms of avoided damage costs to residential and non-residential properties.</t>
  </si>
  <si>
    <t>Run-off calculations were made for a 10-mm rainfall event which indicates a typical ‘wet day’ in the Netherlands. Factors influencing the run-off regulation function are intensity and duration of precipitation events, climate, slope and vegetation characteristics. Trees contribute largely through interception, while grass absorbs most of the rainwater through infiltration. Developed run-off coefficients. Calculated run-off retention rates for the UGS types, expressed as litres of retention per m2.</t>
  </si>
  <si>
    <t>Value of a reduction in annual flood expenditure resulting from the establishment of a new woodland area in Marston Vale (England).</t>
  </si>
  <si>
    <t>Infiltration rates</t>
  </si>
  <si>
    <t>A single young tree planted in a small pit over an impermeable asphalt surface.</t>
  </si>
  <si>
    <t>Avg. % increase in infiltrate rates</t>
  </si>
  <si>
    <t>Experimental study. Tree roots can increase infiltration rates in compacted soils by 63%, and in severely compacted soils by 153%.</t>
  </si>
  <si>
    <t>Street and parks trees.</t>
  </si>
  <si>
    <t>Street trees with infiltration trenches.</t>
  </si>
  <si>
    <t>New woodland.</t>
  </si>
  <si>
    <t>A simplified representation and example of the relationship between the GI Type and outcomes in the benefit category that can be assessed;</t>
  </si>
  <si>
    <t>Flow of benefits (e.g. deposition on leaf surfaces of PM10 or NO2)</t>
  </si>
  <si>
    <t>Methodology for monetisation (e.g. Quality of Life Adjusted Years)</t>
  </si>
  <si>
    <t>(e.g. £ per annum)</t>
  </si>
  <si>
    <t>i-tree eco valuation methodology for stormwater attenuation - based on proxy estimating costs of controlling stormwater runoff.</t>
  </si>
  <si>
    <t>i-tree eco valuation methodology for stormwater attenuation - based on proxy costs of controlling stormwater runoff.</t>
  </si>
  <si>
    <t>Three London plane trees planted in a specifically designed trench.</t>
  </si>
  <si>
    <t>Max runoff retention compared to asphalt</t>
  </si>
  <si>
    <t>Peak flow attenuation or delay</t>
  </si>
  <si>
    <t xml:space="preserve">Avg. % peak flow attenuation </t>
  </si>
  <si>
    <t>Trees can help mitigate diffuse pollution and by reducing the amount of water running into drains, this in turn helps reduce the quantity of water that needs treating.</t>
  </si>
  <si>
    <t>Modelling and experimental study.</t>
  </si>
  <si>
    <t>Forest Research (2020) Valuing trees and forest ecosystem services. Forestry research website</t>
  </si>
  <si>
    <t>Moss et al. (2019) Influence of evaporative cooling by urban forests on cooling demand in cities. Urban Forestry &amp; Urban Greening. 37, 65-73.</t>
  </si>
  <si>
    <t>Avg. evaporative cooling per tree kg/hr/tree</t>
  </si>
  <si>
    <t>Rng. evaporative cooling per tree kg/hr/tree</t>
  </si>
  <si>
    <t>Urban forest and trees.</t>
  </si>
  <si>
    <t>Street trees.</t>
  </si>
  <si>
    <t>Mature parkland trees.</t>
  </si>
  <si>
    <t>Trees cool down the local urban canopy and boundary layer through evapotranspiration and they also reduce the heat storage of surface structures by shading them.</t>
  </si>
  <si>
    <t>Rng. value of cooling kW/tree</t>
  </si>
  <si>
    <t>Performance of trees depended greatly on the species and growth conditions. Right different streets.</t>
  </si>
  <si>
    <t>Range of studies.</t>
  </si>
  <si>
    <t>Row of trees.</t>
  </si>
  <si>
    <t>Urban trees.</t>
  </si>
  <si>
    <t>Small street trees.</t>
  </si>
  <si>
    <t>Canopy shading.</t>
  </si>
  <si>
    <t>Local daytime air temperatures.</t>
  </si>
  <si>
    <t>Forest sites.</t>
  </si>
  <si>
    <t>Beneath trees.</t>
  </si>
  <si>
    <t>Large fast growing trees.</t>
  </si>
  <si>
    <t>Urban vegetation.</t>
  </si>
  <si>
    <t>Shading and transpiration.</t>
  </si>
  <si>
    <t>Trees can affect the air temperature and relative humidity through shading, transpiration and evaporative cooling.</t>
  </si>
  <si>
    <t>Avg. air temp reductions °C compared to urban areas.</t>
  </si>
  <si>
    <t>Avg. air temp °C reductions under a canopy.</t>
  </si>
  <si>
    <t>Avg. air temp reductions °C.</t>
  </si>
  <si>
    <t>Rng. air temp reductions °C.</t>
  </si>
  <si>
    <t>Rng. temperature reduction of plant communities.</t>
  </si>
  <si>
    <t>Rng. air temp reduction °C [at 1500 h].</t>
  </si>
  <si>
    <t>Rng. air temperature K reductions on hot summer days.</t>
  </si>
  <si>
    <t>Effect of vegetation on the UHI is especially large in the day and in calm weather.</t>
  </si>
  <si>
    <t>Larger, faster growing trees provide more cooling than smaller, slow-growing ones.</t>
  </si>
  <si>
    <t>Trees with a higher leaf area index providing more cooling.</t>
  </si>
  <si>
    <t>Comparisons of below-canopy and open-site air temperatures at 14 forest sites in Switzerland in summer.</t>
  </si>
  <si>
    <t>Theoretical study.</t>
  </si>
  <si>
    <t>Only a very small reduction in the average air temperature at 1500 h of between 0.2 and 0.5 °C during heat waves in New York City.</t>
  </si>
  <si>
    <t>Dresden, Germany</t>
  </si>
  <si>
    <t>Leuzinger et al. (2010) Tree surface temperature in an urban environment. Agricultural and Forest Meteorology.</t>
  </si>
  <si>
    <t>Avg. surface temperature reduction °C compared to street surface.</t>
  </si>
  <si>
    <t>Different trees varied in reducing street temps - The trees identified as best for cooling were: silver lime Tilia tomentosa, the black locust, Scots pine, and small-leaved lime; and the worst: London plane, horse chestnut, honey locust Gleditsia triacanthos and Norway maple. Report tree crown temperatures of 10 common tree species.</t>
  </si>
  <si>
    <t>Avg. reduction in wall temp °C.</t>
  </si>
  <si>
    <t>Rng. % increase in relative humidity beneath trees.</t>
  </si>
  <si>
    <t>Shenzhen City, China</t>
  </si>
  <si>
    <t>Field study. The effects of fifteen plant communities on temperature and relative humidity were investigated from November 2010 to October 2011 in urban parks in subtropical Shenzhen City, China.</t>
  </si>
  <si>
    <t>Rng. % relative humidity increase from plant communities.</t>
  </si>
  <si>
    <t>Max reduction in indoor air temperatures °C [summer].</t>
  </si>
  <si>
    <t>Shading.</t>
  </si>
  <si>
    <t xml:space="preserve">Flow of benefits (e.g. deposition on leaf surfaces of PM10 or NO2) </t>
  </si>
  <si>
    <r>
      <t>Rng. lower mean evapotranspiration cooling rates W/m</t>
    </r>
    <r>
      <rPr>
        <vertAlign val="superscript"/>
        <sz val="12"/>
        <color theme="1"/>
        <rFont val="Arial"/>
        <family val="2"/>
      </rPr>
      <t>2</t>
    </r>
  </si>
  <si>
    <t>Globe temperature or Physiologically equivalent temperature</t>
  </si>
  <si>
    <t>Depends on climate. Experimental and modelling studies on local cooling.</t>
  </si>
  <si>
    <t xml:space="preserve">Meta analysis. Local daytime temperature only 0.94 degree cooler than the surround urban temp. temp differences tended to be greater on hot sunny days when cooling was most needed. </t>
  </si>
  <si>
    <t>Plant communities.</t>
  </si>
  <si>
    <t>Urban trees close to buildings.</t>
  </si>
  <si>
    <t>Range of trees types.</t>
  </si>
  <si>
    <t>Well-placed 7.6m tall deciduous tree.</t>
  </si>
  <si>
    <t>Residential tree planting.</t>
  </si>
  <si>
    <t>Shade alone reduced annual and peak cooling energy use.</t>
  </si>
  <si>
    <t>Shade.</t>
  </si>
  <si>
    <t>Trees reduced the need for cooling energy in summer about three times more than they increased the need for warming energy in winter.</t>
  </si>
  <si>
    <t>Rng. annual cooling savings per tree Rng. kWh.</t>
  </si>
  <si>
    <t>Rng. annual energy savings for cooling kWh</t>
  </si>
  <si>
    <t>Rng. annual energy savings kWh  (at 25 years post-planting)</t>
  </si>
  <si>
    <t>Rng. annual energy savings kWh (at 40 years post-planting)</t>
  </si>
  <si>
    <t xml:space="preserve">Avg. % seasonal cooling-energy savings </t>
  </si>
  <si>
    <t>Rng. % reduction air conditioning costs of buildings</t>
  </si>
  <si>
    <t>Avg. annual energy % savings for cooling</t>
  </si>
  <si>
    <t>Rng. annual energy savings for cooling</t>
  </si>
  <si>
    <t>Rng. reduction in air conditioning costs</t>
  </si>
  <si>
    <t>Very little work has been carried out in the UK or Northern Europe, on the economic benefits of tree shading on buildings, but it is likely that the effects are small and not relevant to the great majority of buildings that lack air conditioning. Depending on the numbers and placement of trees.</t>
  </si>
  <si>
    <t>On a per tree basis, energy simulations from 12 U.S. cities.</t>
  </si>
  <si>
    <t>computer simulations of three trees around an unshaded well-insulated house in Chicago.</t>
  </si>
  <si>
    <t>Position and size of each tree must be determined before their benefits can be calculated. In most cases the physical characteristics of the trees such as variability in crown shape and leaf density is not taken into consideration.</t>
  </si>
  <si>
    <t>Heating saving</t>
  </si>
  <si>
    <t>All trees and types.</t>
  </si>
  <si>
    <t>Rng. annual heating savings per tree kWh.</t>
  </si>
  <si>
    <t>Systematic review.</t>
  </si>
  <si>
    <t>Optimally placed single row of 10 trees (shelterbelt) with shrubs planted at the base.</t>
  </si>
  <si>
    <t>Avg. % reduction in offices heating costs.</t>
  </si>
  <si>
    <t>A typical two-storey, middle-sized open-plan office building was modelled. With respect to the prevailing winds and possible solar gains into the sheltered building during wintertime. A single row of trees is suggested with shrubs planted at the base.</t>
  </si>
  <si>
    <t>Rng. net energy savings kWh.</t>
  </si>
  <si>
    <t>Peak electricity saving kW.</t>
  </si>
  <si>
    <t>Systematic Review. Tree shading benefits were usually assessed by quantifying the energy savings due to reduced use of air conditioning. Energy simulations were based on tree and building configuration data obtained from aerial photographs. Most studies used i-Tree and its predecessor algorithms that account for factors such as tree location, sky view factors, building orientation, local climate, and energy costs.</t>
  </si>
  <si>
    <t>Rng. avoided carbon emissions kg/per tree due to reduced building electricity.</t>
  </si>
  <si>
    <t>Meta analysis.</t>
  </si>
  <si>
    <t>Rng. net carbon emission reduction kg/per tree due to reduced building electricity.</t>
  </si>
  <si>
    <t>Depends on climate. Depends on suitable tree placement. Experimental and modelling studies on local cooling. However, air conditioning is rare in Northern Europe.</t>
  </si>
  <si>
    <t>Liu and Harris (2008). Effects of shelterbelt trees on reducing heating energy consumption of office buildings in Scotland. Applied Energy 85(2-3), 115-127.</t>
  </si>
  <si>
    <t>Spending time within sight of trees and walking in a natural environment have been associated with lowered blood pressure and lower stress levels.</t>
  </si>
  <si>
    <t>Sight of trees.</t>
  </si>
  <si>
    <t>Park trees.</t>
  </si>
  <si>
    <t>Dappled shade of trees provides a useful barrier to harmful ultra-violet radiation.</t>
  </si>
  <si>
    <t>The role of one large greenspace in mitigating London’s nocturnal urban heat island.</t>
  </si>
  <si>
    <t>Less than 2 for less than 50% tree cover.</t>
  </si>
  <si>
    <t>Modelling study.</t>
  </si>
  <si>
    <t>Ultraviolet protection factors.</t>
  </si>
  <si>
    <t>All latitudes. 90% tree canopy cover.</t>
  </si>
  <si>
    <t>Geographical public health study. Data on the prevalence of asthma among children aged 4–5 years and on hospitalisations for asthma among children less than 15 years old were available for 42 health service catchment areas within New York City. Street tree counts were provided by the New York City Department of Parks and Recreation. The proximity to pollution sources, sociodemographic characteristics and population density for each area were also measured.</t>
  </si>
  <si>
    <t>An increase in tree density of 1 s.d led to a 29% lower early childhood prevalence of asthma.</t>
  </si>
  <si>
    <t>An increase in tree density of one standard deviation.</t>
  </si>
  <si>
    <t>Urban tree density.</t>
  </si>
  <si>
    <t>Lovasi et al., (2008) Children living in areas with more street trees have lower prevalence of asthma. Journal of Epidemiology and Community Health 62(7), 647-649.</t>
  </si>
  <si>
    <t>Trees, grasses, and other plants release pollens, which can aggravate allergies and asthma in susceptible people.</t>
  </si>
  <si>
    <t>Street trees, by contrast, are more likely to aid stress reduction via a visual amenity pathway.</t>
  </si>
  <si>
    <t>The presence of street trees is found to be a significant positive factor in the level of physical activities undertaken such as walking and cycling.</t>
  </si>
  <si>
    <t>Streetscape greenery.</t>
  </si>
  <si>
    <t>Increased number of trees.</t>
  </si>
  <si>
    <t>Taylor et al (2015) Research note: Urban street tree density and antidepressant prescription rates—A cross-sectional study in London, UK. Landscape and Urban Planning. 136. 174-179.</t>
  </si>
  <si>
    <t>Boroughs of London with a higher density of street trees tend to have lower antidepressant prescription rate.</t>
  </si>
  <si>
    <t>Quantity and quality of streetscape greenery were related to perceived general health, acute health-related complaints, and mental health.</t>
  </si>
  <si>
    <t>Positive associations with self-reported general health, mental health and acute health-related complaints.</t>
  </si>
  <si>
    <t>A mailed survey collected the following data from adults (n  =  1895) in Adelaide, Australia: physical and mental health scores (12-item short-form health survey); perceived neighbourhood greenness; walking for recreation and for transport; social coherence; local social interaction and sociodemographic variables.</t>
  </si>
  <si>
    <t>This study focuses on three mechanisms through which greenery might exert its positive effect on health: stress reduction, stimulating physical activity and facilitating social cohesion. Knowledge on mechanisms helps to identify which type of greenspace is most effective in generating health benefits. In eighty neighbourhoods in four Dutch cities data on quantity and quality of streetscape greenery were collected by observations. Data on self-reported health and proposed mediators were obtained for adults by mail questionnaires (N = 1641). Multilevel regression analyses, controlling for socio-demographic characteristics, revealed that both quantity and quality of streetscape greenery were related to perceived general health, acute health-related complaints, and mental health.</t>
  </si>
  <si>
    <t>Association between the density of street trees (trees/km street) in London boroughs and rates of antidepressant prescribing. Suggests that street trees may be a positive urban asset to decrease the risk of negative mental health outcomes.</t>
  </si>
  <si>
    <t>Wisconsin, US</t>
  </si>
  <si>
    <t>General health</t>
  </si>
  <si>
    <t>Residents living in neighbourhoods with more streetscape greenery perceived.</t>
  </si>
  <si>
    <t>Their own health as better, experienced less acute health-related complaints, and had a better mental health status than residents living in neighbourhoods with less streetscape greenery.</t>
  </si>
  <si>
    <t>Higher density of trees in a neighbourhood. Ten more trees in every block is about 4% increase in street tree density.</t>
  </si>
  <si>
    <t>The effect size of the impact of street tree density seems to be comparable to that of a number of socioeconomic or demographic variables known to correlate with better health (beyond age).</t>
  </si>
  <si>
    <t>Poor birth outcomes</t>
  </si>
  <si>
    <t>Tree canopy. A 10% increase in tree-canopy cover within 50m of a house.</t>
  </si>
  <si>
    <t>A 10% increase in tree-canopy cover within 50m of a house reduced the number of small for gestational age births by 1.42 per 1000 birth (95% CI—0.11–2.72).</t>
  </si>
  <si>
    <t>% reduction in the number of small for gestational age births .</t>
  </si>
  <si>
    <t>The study sample consisted of all singleton live births in Portland, Oregon, during 2006 and 2007, where the mother’s address was a single-family home (n=5696). Of these, 348 births were preterm and 397 were SGA (33 births exhibited both).</t>
  </si>
  <si>
    <t>Students aged 11 to 13 years from 21 schools throughout London, Ontario, answered questions from a travel behaviour survey. A geographic information system linked survey responses for 614 students who lived within 1 mile of school to data on social and physical characteristics of environments around the home and school. Logistic regression analysis was used to test the influence of environmental factors on mode of travel (motorized vs “active”) to and from school.</t>
  </si>
  <si>
    <t>Each additional tree per kilometre of street was associated with 1.38 fewer antidepressant prescriptions (95% confidence interval, 0.03 to 2.72) per 1000 population per year.</t>
  </si>
  <si>
    <t>Number of prescription.</t>
  </si>
  <si>
    <t>Having more trees in a neighbourhood (measured as a higher percentage of tree canopy) was associated with more positive mental health, particularly among those aged 55 and older.</t>
  </si>
  <si>
    <t>An association between higher self-reported neighbourhood “greenness” (which included tree cover and other green measures) and better mental and social health in Danish adults.</t>
  </si>
  <si>
    <t>Kardman et al (2015) Neighbourhood greenspace and health in a large urban centre. Scientific Reports. 5.</t>
  </si>
  <si>
    <t>People who live in neighbourhoods with a higher density of trees on their streets report significantly higher health perception and significantly less cardio-metabolic conditions.</t>
  </si>
  <si>
    <t>Having 10 more trees in a city block, on average, improves health perception in ways comparable to an increase in annual personal income of $10,000 and moving to a neighbourhood with $10,000 higher median income or being 7 years younger.</t>
  </si>
  <si>
    <t xml:space="preserve">Study of a large urban population centre (Toronto, Canada). Related the two domains by combining high-resolution satellite imagery and individual tree data from Toronto with questionnaire-based self-reports of general health perception, cardio-metabolic conditions and mental illnesses from the Ontario Health Study. Results from multiple regressions and multivariate canonical correlation analyses. </t>
  </si>
  <si>
    <t xml:space="preserve">Kardman et al (2015) Neighbourhood greenspace and health in a large urban centre. Scientific Reports. 5. </t>
  </si>
  <si>
    <t>People who live in neighbourhoods with a higher density of trees on their streets report significantly less cardio-metabolic conditions</t>
  </si>
  <si>
    <t>Having 11 more trees in a city block, on average, decreases cardio-metabolic conditions in ways comparable to an increase in annual personal income of $20,000 and moving to a neighbourhood with $20,000 higher median income or being 1.4 years younger</t>
  </si>
  <si>
    <t>A study analysing the effects of the loss of city trees also provides compelling evidence for the benefits of trees for human health. Donovan et al. compared health data before and after the loss of 100 million ash (Fraxinus spp.) trees across 1296 U.S. counties between 1990 and 2007 due to infestation by the emerald ash borer (Agrilus planipennis). They found statistically significant increases in mortality related to cardiovascular and lower–respiratory tract illnesses.</t>
  </si>
  <si>
    <t>No mechanisms suggested.</t>
  </si>
  <si>
    <t>Homes with trees.</t>
  </si>
  <si>
    <t>Mature trees.</t>
  </si>
  <si>
    <t>Avg. % land price premium.</t>
  </si>
  <si>
    <t>Rng. % land price premium.</t>
  </si>
  <si>
    <t>A single street tree.</t>
  </si>
  <si>
    <t>Properties close to new tree plantings.</t>
  </si>
  <si>
    <t>View of a woodland.</t>
  </si>
  <si>
    <t>A high number of street trees.</t>
  </si>
  <si>
    <t> Hedonic model. A broad-leaved tree on the street verge, but not on the property, increases the median property price of a house by about AU$16,889.</t>
  </si>
  <si>
    <t>Avg. % increase property prices.</t>
  </si>
  <si>
    <t>Pandit et al (2013) The effect of street trees on property value in Perth, Western Australia.  Landscape and Urban Planning. Volume 110, February 2013, Pages 134-142.</t>
  </si>
  <si>
    <t>Statt and Swain (2020) Cars, trees, and house prices: Evaluation of the residential environment as a function of numbers of cars and trees in the street. Urban Forestry &amp; Urban Greening. Volume 47, January 2020, 126554.</t>
  </si>
  <si>
    <t>CABE Space Design Council, (2004) The Value of Public Space, How high quality parks and public spaces create economic, social and environmental value.</t>
  </si>
  <si>
    <t>Max % increase in property prices.</t>
  </si>
  <si>
    <t>Increase in property price.</t>
  </si>
  <si>
    <t>Philadelphia-based study.</t>
  </si>
  <si>
    <t>$7,000 (around £5,300 at the time of writing).</t>
  </si>
  <si>
    <t>A tree on a rental plot.</t>
  </si>
  <si>
    <t>Tree in the street outside.</t>
  </si>
  <si>
    <t>Avg. % increase in rental price.</t>
  </si>
  <si>
    <t>Survey of 85 buildings consisting of 270 individual leases.</t>
  </si>
  <si>
    <t>Examined the links between landscape quality and economic investment decisions.</t>
  </si>
  <si>
    <t>Extensive planting of trees helped to attract new high-profile occupants.</t>
  </si>
  <si>
    <t>Avg. occupancy increase.</t>
  </si>
  <si>
    <t>Roadside vegetation.</t>
  </si>
  <si>
    <t>Roadside vegetation which have the potential to act as noise barriers.</t>
  </si>
  <si>
    <t>Avg. reduction in decibels.</t>
  </si>
  <si>
    <t>Rng. reduction in decibels.</t>
  </si>
  <si>
    <t>Avg. % reduction in apparent loudness.</t>
  </si>
  <si>
    <t>Field tests.</t>
  </si>
  <si>
    <t>Wide belts of trees.</t>
  </si>
  <si>
    <t>Avg. % acoustic energy reduction [traffic noise].</t>
  </si>
  <si>
    <t>Trees by reflecting and absorbing sound energy.</t>
  </si>
  <si>
    <t>Trees provide “white noise, " the noise of the leaves and branches in the wind and associated natural sounds, that masks other man-caused sounds.</t>
  </si>
  <si>
    <t>Higher frequency noise (above 4 kHz) is heavily attenuated by the vegetation barriers.</t>
  </si>
  <si>
    <t>Virtually no attenuation for low frequency noise (below 100 Hz).</t>
  </si>
  <si>
    <t>Width of the vegetation barrier is linearly proportional to the amount of sound absorption.</t>
  </si>
  <si>
    <t>Experimental study. Solid walls decrease sound by 15 db).</t>
  </si>
  <si>
    <t>7db noise reduction is achieved for every 33m of forest.</t>
  </si>
  <si>
    <t>Coder, 1996. Identified benefits of community trees and forests.</t>
  </si>
  <si>
    <t xml:space="preserve"> There were marked differences between native and non-native street trees, with the former having a significantly higher prevalence of birds (and nests) and supporting more species and in greater densities, whilst the latter supported a higher prevalence of mistletoes.</t>
  </si>
  <si>
    <t>Evaluated the influences of urban vegetation—represented by characteristics of street trees (canopy size, proportion of native tree species and tree species richness)—and characteristics of the landscape (distance to parks and vegetation quantity), and human impacts (human population size and exposure to noise) on taxonomic data and functional diversity indices of the bird community inhabiting streets.</t>
  </si>
  <si>
    <t>Seventy-three bird species were observed exploiting the streets.</t>
  </si>
  <si>
    <t>Street trees also provide habitat for urban fauna, and some fauna species are so well-adapted to urban environments that they are more abundant in cities than in surrounding natural vegetation.</t>
  </si>
  <si>
    <t>Mullaney et al (2015) A review of benefits and challenges in growing street trees in paved urban environments. Landscape and Urban Planning. Volume 134, February 2015, Pages 157-166.</t>
  </si>
  <si>
    <t>Fauna abundance is often lower in the inner city, where tree density is lower, than in suburban and outer-urban areas.</t>
  </si>
  <si>
    <t>Trees in urban landscapes provide a range of ecosystem services, including habitat, refuge, food, and corridors for other fauna and flora.</t>
  </si>
  <si>
    <t>Tree canopy increase.</t>
  </si>
  <si>
    <t>1.2% decrease in crime levels for every 1% increase in tree canopy.</t>
  </si>
  <si>
    <t>% decrease in crime levels.</t>
  </si>
  <si>
    <t>Crime levels - HACT social value bank method.</t>
  </si>
  <si>
    <t>Increase in new trees was associated with subsequent violent crime reduction.</t>
  </si>
  <si>
    <t>Urban trees may reduce crime.</t>
  </si>
  <si>
    <t>Presence of vegetation.</t>
  </si>
  <si>
    <t>Presence of street trees and large trees tended to suppress crime.</t>
  </si>
  <si>
    <t>Tree lined streets.</t>
  </si>
  <si>
    <t>Tree lined streets make it feel like the street is narrower and encourage slower driving.</t>
  </si>
  <si>
    <t>Street trees provide a buffer between pedestrians and road vehicles.</t>
  </si>
  <si>
    <t>Troy, (2012). The relationship between tree canopy and crime rates across urban-rural gradient in the greater Baltimore region. Landscape and urban planning. 106. 262-270.</t>
  </si>
  <si>
    <t xml:space="preserve">Study measured the extent to which Portland's green infrastructure initiative reduced neighbourhood violence by increasing the availability of new trees to residents of underserved communities as a modality for green infrastructure intervention. Lagged multilevel modelling was used to determine whether an increase in new street trees resulted in reduced violent crime counts in the years following the planting of the trees. </t>
  </si>
  <si>
    <t>Underserved neighbourhoods were most receptive to the impact of trees on violence.</t>
  </si>
  <si>
    <t>Kondo et al (2017) The association between urban trees and crime: Evidence from the spread of the emerald ash borer in Cincinnati. Landscape and Urban Planning. 157. 191-199.</t>
  </si>
  <si>
    <t>Presence of such trees increases use of public space, enhancing surveillance, and may also serve as a symbol of neighbourhood social control, if the trees appear to be well cared for. Notably, however, they also found that the presence of smaller trees on private lots increased crime incidence, which they ascribe to the use of such trees by criminals for concealment and eluding detection.</t>
  </si>
  <si>
    <t>Donovan and Prestemon's (2012) The effect of trees on crime in Portland, Oregon Environment and Behaviour, 44 (1) (2012), pp. 3-30.</t>
  </si>
  <si>
    <t>Willingness to pay for goods or service</t>
  </si>
  <si>
    <t>Consumer behaviour is affected by the physical environment outside shops.</t>
  </si>
  <si>
    <t>Survey study.</t>
  </si>
  <si>
    <t>Estimate percentage rise in relation to local spending [average spend per visitor in MCC].</t>
  </si>
  <si>
    <t>Rng. % more willing to spend on goods and services.</t>
  </si>
  <si>
    <t>Avg. % more willing to spend on convenience goods.</t>
  </si>
  <si>
    <t>Prepared to pay more for parking.</t>
  </si>
  <si>
    <t>Consumer behaviour is positively correlated with streetscape greening on all of these cognitive and behavioural dimensions.</t>
  </si>
  <si>
    <t>Trees help to form more positive consumer experiences in central business districts.</t>
  </si>
  <si>
    <t>Central business districts with high quality tree canopy.</t>
  </si>
  <si>
    <t>Avg. % increase in WTP for products.</t>
  </si>
  <si>
    <t>30% on weekdays.</t>
  </si>
  <si>
    <t>50% on weekends.</t>
  </si>
  <si>
    <t>Avg. % increase restaurant patronage.</t>
  </si>
  <si>
    <t>Workers who can see nature from their desks.</t>
  </si>
  <si>
    <t>Avg. % reduction in sick leave associated with a view of nature.</t>
  </si>
  <si>
    <t>Workforce study. Less time off sick than those who cannot see any nature.</t>
  </si>
  <si>
    <t>Landscaping.</t>
  </si>
  <si>
    <t>GEN Consulting (2006). Glasgow Green Renewal Benefits Analysis. A report to Glasgow City Council.</t>
  </si>
  <si>
    <t>Businesses located next to newly regenerated green space had better staff retention and morale, directly related to the pleasant environment.</t>
  </si>
  <si>
    <t>Avg. % increasing willingness to visit and pay a higher price for goods than in a non landscaped business district.</t>
  </si>
  <si>
    <t>Restaurant patronage</t>
  </si>
  <si>
    <t>SuDS-enabled street trees</t>
  </si>
  <si>
    <t>Good range of studies except for SuDS-enabled street trees which only has one study available.</t>
  </si>
  <si>
    <t>Street trees, SuDS-enabled street trees or Urban forest/woodland</t>
  </si>
  <si>
    <t>Salford, UK. Three London plane trees with accompanying SuDS-enabled street trees. The actual volume/amount of water that will end up in the sewer.</t>
  </si>
  <si>
    <t>Field study. Three London plane trees with accompanying SuDS-enabled street trees. Reducing the rate at which rainfall enters into the sewer.</t>
  </si>
  <si>
    <t>Street trees combined with a sustainable urban drainage system (including tree pit and trench).</t>
  </si>
  <si>
    <t>Hartig et al., (2014) Nature and health. Annual Review of Public Health, 35 (1) (2014), pp. 207-22.</t>
  </si>
  <si>
    <t>Improvement in air quality from trees was associated with the avoidance of more than 850 deaths.</t>
  </si>
  <si>
    <t>Improvement in air quality from trees was associated with the avoidance of 670,000 incidences of acute respiratory symptoms.</t>
  </si>
  <si>
    <t>Current woodland cover (non-urban) mitigates between five and seven deaths annually due to reduced PM10 and SO2 concentrations.</t>
  </si>
  <si>
    <t>Current woodland cover (non-urban) mitigates between four and seven hospital admissions annually due to reduced PM10 and SO2 concentrations.</t>
  </si>
  <si>
    <t>Urban tree canopy.</t>
  </si>
  <si>
    <t>Trees and forests.</t>
  </si>
  <si>
    <t>Non urban woodlands.</t>
  </si>
  <si>
    <t>Pollution removal value: Calculated based on the UK social damage costs. £14,646 per metric ton NOx or £14.646 per kg.</t>
  </si>
  <si>
    <t>Street Tree Resource Assessment Tool for Urban Forest Managers (STRATUM).</t>
  </si>
  <si>
    <t>309 trees representing 43 species.</t>
  </si>
  <si>
    <t>Range of tree types across the city.</t>
  </si>
  <si>
    <t>Range of park tree types.</t>
  </si>
  <si>
    <t>Tree canopy.</t>
  </si>
  <si>
    <r>
      <t>Avg. NO</t>
    </r>
    <r>
      <rPr>
        <vertAlign val="subscript"/>
        <sz val="12"/>
        <color theme="1"/>
        <rFont val="Arial"/>
        <family val="2"/>
      </rPr>
      <t>2</t>
    </r>
    <r>
      <rPr>
        <sz val="12"/>
        <color theme="1"/>
        <rFont val="Arial"/>
        <family val="2"/>
      </rPr>
      <t xml:space="preserve"> removal kg/yr./per tree.</t>
    </r>
  </si>
  <si>
    <t>Avg. % reduction ambient NO2 concentrations per tree.</t>
  </si>
  <si>
    <r>
      <t>Avg. % reduction ambient NO</t>
    </r>
    <r>
      <rPr>
        <vertAlign val="subscript"/>
        <sz val="12"/>
        <rFont val="Arial"/>
        <family val="2"/>
      </rPr>
      <t>2</t>
    </r>
    <r>
      <rPr>
        <sz val="12"/>
        <rFont val="Arial"/>
        <family val="2"/>
      </rPr>
      <t xml:space="preserve"> concentrations per tree.</t>
    </r>
  </si>
  <si>
    <r>
      <t>Avg. % reduction ambient NO</t>
    </r>
    <r>
      <rPr>
        <vertAlign val="subscript"/>
        <sz val="12"/>
        <rFont val="Arial"/>
        <family val="2"/>
      </rPr>
      <t>2</t>
    </r>
    <r>
      <rPr>
        <sz val="12"/>
        <rFont val="Arial"/>
        <family val="2"/>
      </rPr>
      <t xml:space="preserve"> concentrations inside urban forest stand.</t>
    </r>
  </si>
  <si>
    <r>
      <t>Avg. ppb decrease in NO</t>
    </r>
    <r>
      <rPr>
        <vertAlign val="subscript"/>
        <sz val="12"/>
        <rFont val="Arial"/>
        <family val="2"/>
      </rPr>
      <t>2</t>
    </r>
    <r>
      <rPr>
        <sz val="12"/>
        <rFont val="Arial"/>
        <family val="2"/>
      </rPr>
      <t xml:space="preserve"> per ha of tree canopy within 400m of a site.</t>
    </r>
  </si>
  <si>
    <r>
      <t>Rng. % reduction in concentrations NO</t>
    </r>
    <r>
      <rPr>
        <vertAlign val="superscript"/>
        <sz val="12"/>
        <color theme="1"/>
        <rFont val="Arial"/>
        <family val="2"/>
      </rPr>
      <t>2</t>
    </r>
    <r>
      <rPr>
        <sz val="12"/>
        <color theme="1"/>
        <rFont val="Arial"/>
        <family val="2"/>
      </rPr>
      <t xml:space="preserve"> (in January = highest concentration period).</t>
    </r>
  </si>
  <si>
    <r>
      <t>Rng. % reduction in concentrations NO</t>
    </r>
    <r>
      <rPr>
        <vertAlign val="superscript"/>
        <sz val="12"/>
        <color theme="1"/>
        <rFont val="Arial"/>
        <family val="2"/>
      </rPr>
      <t>2</t>
    </r>
    <r>
      <rPr>
        <sz val="12"/>
        <color theme="1"/>
        <rFont val="Arial"/>
        <family val="2"/>
      </rPr>
      <t xml:space="preserve"> (in July (lowest concentration period).</t>
    </r>
  </si>
  <si>
    <r>
      <t>Avg. % reduction NO</t>
    </r>
    <r>
      <rPr>
        <vertAlign val="subscript"/>
        <sz val="12"/>
        <color theme="1"/>
        <rFont val="Arial"/>
        <family val="2"/>
      </rPr>
      <t>2</t>
    </r>
    <r>
      <rPr>
        <sz val="12"/>
        <color theme="1"/>
        <rFont val="Arial"/>
        <family val="2"/>
      </rPr>
      <t xml:space="preserve"> inside the park [8-12m inside the tree stand].</t>
    </r>
  </si>
  <si>
    <r>
      <t>Avg. NO</t>
    </r>
    <r>
      <rPr>
        <vertAlign val="subscript"/>
        <sz val="12"/>
        <color theme="1"/>
        <rFont val="Arial"/>
        <family val="2"/>
      </rPr>
      <t>2</t>
    </r>
    <r>
      <rPr>
        <sz val="12"/>
        <color theme="1"/>
        <rFont val="Arial"/>
        <family val="2"/>
      </rPr>
      <t xml:space="preserve"> reduction μg/m</t>
    </r>
    <r>
      <rPr>
        <vertAlign val="superscript"/>
        <sz val="12"/>
        <color theme="1"/>
        <rFont val="Arial"/>
        <family val="2"/>
      </rPr>
      <t xml:space="preserve">3 </t>
    </r>
    <r>
      <rPr>
        <sz val="12"/>
        <color theme="1"/>
        <rFont val="Arial"/>
        <family val="2"/>
      </rPr>
      <t>inside the park.</t>
    </r>
  </si>
  <si>
    <t>Avg. O3 removal kg yr. per tree.</t>
  </si>
  <si>
    <t>Nowak et al (2013) Carbon storage and sequestration by trees in urban and community areas of the US. Environmental Pollution. 178. 229-236.</t>
  </si>
  <si>
    <t>Urban tree field data from 28 cities and 6 states.</t>
  </si>
  <si>
    <t>Biomass storage and growth.</t>
  </si>
  <si>
    <t>Carbon sequestration</t>
  </si>
  <si>
    <t>Carbon storage</t>
  </si>
  <si>
    <t>Small stature species. Results by the veteran age classification.</t>
  </si>
  <si>
    <t>Urban forest.</t>
  </si>
  <si>
    <t>Tree biomass.</t>
  </si>
  <si>
    <t>Biomass volume and vegetation type.</t>
  </si>
  <si>
    <t>Small urban and woodlands.</t>
  </si>
  <si>
    <t>Individual tree, mostly street trees.</t>
  </si>
  <si>
    <t>Rng. PM 10 removal kg/yr./per tree.</t>
  </si>
  <si>
    <t>Avg. PM10 removal kg/yr./per tree.</t>
  </si>
  <si>
    <t>Avg. concentrations of PM10 mg m3.</t>
  </si>
  <si>
    <t>Pollution removal value: Calculated based on the UK social damage costs. £33,713 per metric ton PM10*= £ 33.713 per kg. UKSDCs.</t>
  </si>
  <si>
    <t>Avg. SO2 removal kg/yr./per tree.</t>
  </si>
  <si>
    <t>Pollution removal value: Calculated based on the UK social damage costs. £1,956 per metric ton SO₂ (sulphur dioxide - UKSDC)*= £ 1.965 per kg. UKSDCs.</t>
  </si>
  <si>
    <t>Rng. SO2 removal kg/yr./per tree.</t>
  </si>
  <si>
    <t>Avg. C sequestration kg/annum/per tree.</t>
  </si>
  <si>
    <t>The capacity of trees to store carbon varies naturally depending on the type of tree, the size of the tree and the stage of growth. It also greatly dependents on management regimes and human induced disturbance.</t>
  </si>
  <si>
    <t>Rng. C sequestration kg/annum/per tree.</t>
  </si>
  <si>
    <t>Avg. C storage Kg/per tree.</t>
  </si>
  <si>
    <r>
      <t>Avg. C storage kg/m</t>
    </r>
    <r>
      <rPr>
        <vertAlign val="superscript"/>
        <sz val="12"/>
        <rFont val="Arial"/>
        <family val="2"/>
      </rPr>
      <t>2.</t>
    </r>
  </si>
  <si>
    <t>Reductions in runoff will also be much smaller in saturated conditions and in larger rainfall events. Smithers et al. (2016) acknowledge these limitations and other caveats and note that the method is experimental and aimed to be “roughly right” rather than precise.</t>
  </si>
  <si>
    <t>Systematic review. Studies reviewed were heavily biased towards North America.</t>
  </si>
  <si>
    <t>E.g academic study or report</t>
  </si>
  <si>
    <t>Academic study</t>
  </si>
  <si>
    <t>Report</t>
  </si>
  <si>
    <t>E.g. academic study or report</t>
  </si>
  <si>
    <t xml:space="preserve">Academic study </t>
  </si>
  <si>
    <t>Website</t>
  </si>
  <si>
    <t>E.g Academic study or report</t>
  </si>
  <si>
    <t xml:space="preserve">A study was carried out to determine the effect of roadside vegetation on the reduction of road traffic noise levels under varying traffic conditions. Roadside vegetation which have the potential to act as noise barriers were selected for this study. The road traffic noise was measured together with the parameters that control the vegetation. Several noise level descriptors were recorded together with the A-weighted continuous noise level. </t>
  </si>
  <si>
    <t>4 dB</t>
  </si>
  <si>
    <t>6-8 dB</t>
  </si>
  <si>
    <t>Hartig et al. (2014) Nature and health. Annual Review of Public Health, 35, 207-22.</t>
  </si>
  <si>
    <t xml:space="preserve">Nowak et al. (2014)  Tree and forest effects on air quality and human health in the United States. Environmental Pollution, 193, 119-129.
</t>
  </si>
  <si>
    <t>Powe and Willis (2004) Mortality and morbidity benefits of air pollution (SO2 and PM10) absorption attributable to woodland in Britain. J Environ Manage. 70, 2, 119-128.</t>
  </si>
  <si>
    <t>City of Trees (2019) I-tree eco assessment for Greater Manchester. Report, CoT.</t>
  </si>
  <si>
    <t>Yin et al. (2011) Quantifying air pollution attenuation within urban parks: an experimental approach in Shanghai, China. Environmental Pollution, 159  2155-2163.</t>
  </si>
  <si>
    <t>Setälä et al. (2012) Does urban vegetation mitigate air pollution in northern conditions? Environ. Pollut., 183, 104-112.</t>
  </si>
  <si>
    <t>Fantozzi, et al. (2015) Spatio-temporal variations of ozone and nitrogen dioxide concentrations under urban trees and in a nearby open area. Urban Clim. 12, 119–127.</t>
  </si>
  <si>
    <t>Grundström and Pleijel (2014). Limited effect of urban tree vegetation on NO2 and O3 concentrations near a traffic route. Environ. Pollut. 189, 73–76.</t>
  </si>
  <si>
    <t>Hofman et al. (2013) Spatial distribution assessment of particulate matter in an urban street canyon using biomagnetic leaf monitoring of tree crown deposited particles. Environmental Pollution. 183. 123-132.</t>
  </si>
  <si>
    <t>Freiman et al (2006) Urban-scale variability of ambient particulate matter attributes. Atmospheric Environment, 40, 5670-5684.</t>
  </si>
  <si>
    <t>Hand et al. (2019) Ecosystem services delivery by small and medium stature urban trees. Forest Research. 1-22.</t>
  </si>
  <si>
    <t>Sunderland et al. (2012) What  proportion of the costs of urban trees can be justified by the carbon sequestration and air-quality benefits they provide? Arboriculture Journal 34, 2, 62-82.</t>
  </si>
  <si>
    <t>Derkzen et al (2015) Quantifying urban ecosystem services based on high-resolution data of urban green space: an assessment for Rotterdam, the Netherlands. Journal of Applied Ecology, 52, 1020–1032.</t>
  </si>
  <si>
    <t>Soares et al. (2011) Benefits and costs of street trees in Lisbon Portugal Urban Fores. Urban Greening, 10, 69-78.</t>
  </si>
  <si>
    <t>Pothier et al. (2013) Valuing trees on city-centre institutional land: an opportunity for urban forest management J. Environ. Plann. Manage., 56, 1380-1402.</t>
  </si>
  <si>
    <t>McPherson et al. (2005) Municipal forest benefits and costs in five US cities J. For., 103, 411-416</t>
  </si>
  <si>
    <t>Unpublished montioring data.</t>
  </si>
  <si>
    <t>Rothwell et al. (2017) Howard Street SuDS-enabled Street Trees. Unpublished montioring data.</t>
  </si>
  <si>
    <t>Bartens et al. (2008) Can urban tree roots improve infiltration through compacted subsoils for stormwater management? Journal of Environmental Quality, 37, 2048-2057.</t>
  </si>
  <si>
    <t>Szota et al (2019). Street tree stormwater control measures can reduce runoff but may not benefit established trees.  Landscape and Urban Planning Volume 182,  144-155.</t>
  </si>
  <si>
    <t>Armson et al. (2013) The effect of street trees and amenity grass on urban surface water runoff in Manchester, UK. Urban Forestry &amp; Urban Greening, 12(3), 282-286.</t>
  </si>
  <si>
    <t>Derkzen et al. (2015) Quantifying urban ecosystem services based on high-resolution data of urban green space: an assessment for Rotterdam, the Netherlands. Journal of Applied Ecology, 52,1020–1032.</t>
  </si>
  <si>
    <t>Holt and Rouquette (2017) The quantification and valuation of the environmental, social and economic impacts of the Forest of Marston Vale. Report prepared for: The Forest of Marston Vale, 2017.</t>
  </si>
  <si>
    <t>Smithers et al. (2016) Valuing flood regulation services for inclusion in the UK ecosystem accounts. Ricardo Energy &amp; Environment for UK Office for National Statistics.</t>
  </si>
  <si>
    <t>Gill et al. (2007) Adapting cities for climate change: the role of the green infrastructure. Built Environment, 33, 115-133.</t>
  </si>
  <si>
    <t>Rahman et al. (2014). A comparison of the growth and cooling effectiveness of five commonly planted urban tree species. Urban Ecosystems, 18, 371-389.</t>
  </si>
  <si>
    <t xml:space="preserve"> Jacobs et al. (2015). Assessment of evaporative loss from Dutch cities. Building and Environment 83, 27-38.</t>
  </si>
  <si>
    <t>Armson et al. (2012) The effect of tree shade and grass on surface and globe temperatures in an urban area Urban Forestry and Urban Greening, 11, 3, 245-255.</t>
  </si>
  <si>
    <t>Rahman and Ennos (2013) What we know and don’t know about the cooling benefits of urban trees. Review report.</t>
  </si>
  <si>
    <t>Armson et al. (2013). A Comparison of the Shading Effectiveness of Five Different Street Tree Species in Manchester, UK. Arboriculture &amp; Urban Forestry 39, 157-164.</t>
  </si>
  <si>
    <t>Bowler et al. (2010). Urban greening to cool towns and cities: A systematic review of the empirical evidence. Landscape and Urban Planning 97, 147-155.</t>
  </si>
  <si>
    <t>Renaud and Rebetez (2009) Comparison between open-site and below-canopy climatic conditions in Switzerland during the exceptionally hot summer of 2003. Agric For Meteorol 149 (5):873–880.</t>
  </si>
  <si>
    <t>Berry et al (2013) Tree canopy shade impacts on solar irradiance received by building walls and their surface temperature. Build Environ.  69: 91-100.</t>
  </si>
  <si>
    <t>Zhang et al. (2013). Cooling and humidifying effect of plant communities in subtropical urban parks. Urban Forestry and Urban Greening 12, 323-329.</t>
  </si>
  <si>
    <t>Rosenzweig et al (2009) Mitigating New York City’s Heat Island: integrating stakeholder perspectives and scientific evaluation. Bull Am Meteorol Soc. 2009, 90 (9): 1297-1312.</t>
  </si>
  <si>
    <t>Gilner et al. (2015) Role of street trees in mitigating effects of heat and drought at highly sealed urban sites. Landscape and Urban Planning. 143, 33-42.</t>
  </si>
  <si>
    <t>McPherson et al. (2005) Municipal forest benefits and costs in five US cities. Journal of Forestry 12, 411-416.</t>
  </si>
  <si>
    <t>McPherson and Rowntree (1993) Energy Conservation Potential of Urban Tree Planting. Journal of Arboriculture, 19, 321-331.</t>
  </si>
  <si>
    <t>Akbari et al.(1997) Peak power and cooling energy savings of shade tree Energy and Buildings, 25, 139-148.</t>
  </si>
  <si>
    <t>Simpson and McPherson (1998) Simulation of tree shade impacts on residential energy use for space conditioning in Sacramento. Atmos. Environ. 32:69–74.</t>
  </si>
  <si>
    <t>Hartig et al. (2003) Tracking restoration in natural and urban field settings. Journal of Environmental Psychology, 23, 109-123.</t>
  </si>
  <si>
    <t>Doick et al (2014) The role of one large greenspace in mitigating London's nocturnal urban heat island. Sci Total Environ. 2014 Sep 15;493:662-71.</t>
  </si>
  <si>
    <t>Larsen et al. (2009) The Influence of the Physical Environment and Sociodemographic Characteristics on Children's Mode of Travel to and From School. American Journal of Public Health 99(3), 520-526.</t>
  </si>
  <si>
    <t>de Vries et al. (2013) Streetscape greenery and health: Stress, social cohesion and physical activity as mediators Social Science and Medicine, 94 (0) 26-33.</t>
  </si>
  <si>
    <t>Beyer et al. (2014). Int. J. Environ. Res. Public Health 11, 3453.</t>
  </si>
  <si>
    <t>Sugiyama et al. (2008) Associations of neighbourhood greenness with physical and mental health: do walking, social coherence and local social interaction explain the relationships? J. Epidemiol. Community Health, 628.</t>
  </si>
  <si>
    <t>Donovan et al. (2011). The effect of urban trees on the rental price of single-family homes in Portland, Oregon. Urban Forestry &amp; Urban Greening 10: 163-168.</t>
  </si>
  <si>
    <t>Wachter et al (2006) Public Investment Strategies: How They Matter for Neighbourhoods in Philadelphia. Working Paper, The Wharton School, University of Pennsylvania, Philadelphia, 12.</t>
  </si>
  <si>
    <t xml:space="preserve">Cousins and Land Use Consultants (2009). Economic Contribution of Green Networks: Current Evidence and Action. </t>
  </si>
  <si>
    <t>Laverne and Winson-Geideman (2003). The Influence of Trees and Landscaping on Rental Rates at Office Buildings. Journal of Arboriculture 29, 5, 281-290.</t>
  </si>
  <si>
    <t>Centre for Local Economic Strategies (2009). The Contribution of the Local Environment to the Local Economy. Presented to Groundwork UK. Report.</t>
  </si>
  <si>
    <t>Kalansuriya et al (2009). Effect of roadside vegetation on the reduction of traffic noise levels. In Proceedings of the Technical Sessions – Institute of Physics: 2009 1-6.</t>
  </si>
  <si>
    <t>Leonard and Parr  (1970) Trees as a Sound Barrier, Journal of Forestry 68, 282–283, 2.</t>
  </si>
  <si>
    <t>Dwyer et al (1992) Assessing the Benefits and Costs of the Urban Forest, Journal of Arboriculture, 18 (5), 227 - 234.</t>
  </si>
  <si>
    <t>Shackleton (2016) Do Indigenous Street Trees Promote More Biodiversity than Alien Ones? Evidence Using Mistletoes and Birds in South Africa, Forests 2016, 7(7), 134.</t>
  </si>
  <si>
    <t>Pena et al. (2017) Street trees reduce the negative effects of urbanization on birds. PLoS ONE 12(3): e0174484.</t>
  </si>
  <si>
    <t xml:space="preserve">Wolf (2003). Public response to the urban forest in inner-city business district. Journal of Arboriculture 29(3): 117-126. </t>
  </si>
  <si>
    <t>Wolf (2005). Business District Streetscapes, Trees and Consumer Response. Journal of Forestry 103, 8:396-400.</t>
  </si>
  <si>
    <t>Treeconomics and Green Blue Urban (2018) Street Tree Cost Benefit Analysis. Report.</t>
  </si>
  <si>
    <t>Kaplan (1993). The role of nature in the context of the workplace. Landscape and Urban Planning 26: 193-201.</t>
  </si>
  <si>
    <t>81% [68min delay in peak flow]</t>
  </si>
  <si>
    <t>City trees help to alleviate poor air quality by absorbing gaseous pollutants (e.g., O3, NO2) through their leaf surfaces, by intercepting particulate matter (e.g., PM10 such as dust, ash, pollen), by releasing oxygen (O2) through the process of photosynthesis, and by moderating local air temperatures and thereby reducing the frequency of conditions leading to the formation of ground-level O3.</t>
  </si>
  <si>
    <t>City trees help to alleviate poor air quality by absorbing gaseous pollutants through their leaf surfaces, by intercepting particulate matter, by releasing oxygen through the process of photosynthesis, and by moderating local air temperatures and thereby reducing the frequency of conditions leading to the formation of ground-level O3.</t>
  </si>
  <si>
    <r>
      <t>7% (2.7 μg m</t>
    </r>
    <r>
      <rPr>
        <vertAlign val="superscript"/>
        <sz val="12"/>
        <rFont val="Arial"/>
        <family val="2"/>
      </rPr>
      <t>3</t>
    </r>
    <r>
      <rPr>
        <sz val="12"/>
        <rFont val="Arial"/>
        <family val="2"/>
      </rPr>
      <t xml:space="preserve">) </t>
    </r>
  </si>
  <si>
    <t>Tree leaves absorb CO2 and gaseous pollutants by uptake via leaf stomata and accumulate airborne particulates more effectively than other exposed surfaces. The extent of removal is dependent on plant species traits (such as canopy structure, leaf area, morphology and biomass), planting density, pollutant concentrations, atmospheric precipitation and other meteorological factors affecting tree transpiration and the deposition velocity of air pollutants.</t>
  </si>
  <si>
    <t>Vegetation can alter the occurrence of air pollutants in the urban landscape both by deposition and by affecting the physical transport of polluted air masses, e.g. by reducing ventilation of street canyons or enhancing ventilation by increasing surface roughness and thus turbulence.</t>
  </si>
  <si>
    <t xml:space="preserve">Trees can intercept atmospheric particles and absorb various gaseous pollutants. Various tree configurations can alter wind profiles or create local inversions to trap pollutants such that the localised removal of pollutants is enhanced. </t>
  </si>
  <si>
    <t xml:space="preserve">City trees help to alleviate poor air quality by absorbing gaseous pollutants through their leaf surfaces, by intercepting particulate matter (e.g., PM10 such as dust, ash, pollen), by releasing oxygen (O2) through the process of photosynthesis, and by moderating local air temperatures and thereby reducing the frequency of conditions leading to the formation of ground-level O3. </t>
  </si>
  <si>
    <t xml:space="preserve">Direct pollutant uptake and deposition, and were calculated using empirical multilayer- and big-leaf models.
</t>
  </si>
  <si>
    <t>Tree leaves absorb CO2 and gaseous pollutants by uptake via leaf stomata and accumulate airborne particulates more effectively than other exposed surfaces. The extent of removal is dependent on plant species traits, planting density, pollutant concentrations, atmospheric precipitation and other meteorological factors affecting tree transpiration and the deposition velocity of air pollutants.</t>
  </si>
  <si>
    <t>Systematic review. Higher per-tree values were reported in cities with high pollutant concentrations, low precipitation and long in-leaf seasons. Field tests have shown that factors contributing to the effectiveness of particulate matter removal include the effect of tree size, shape, deciduousness, as well as leaf morphology and anatomy.</t>
  </si>
  <si>
    <t>Because of its high leaf area relative to the ground area it covers, vegetation (especially trees) can influence local atmospheric PM concentrations through both direct and indirect effects. While vegetation will lower ambient particle concentration by stimulating deposition on its surface (direct effect), vegetation will also affect wind speed and direction and therefore the dispersion of PM polluted air (indirect effect).</t>
  </si>
  <si>
    <t xml:space="preserve">i-Tree STRATUM. A numerical interception model accounted for the amount of annual rainfall intercepted by trees, as well as through fall and stem flow (Xiao et al., 2000). The volume of water stored in tree crowns was calculated from crown projection area, leaf surface area, and water depth on canopy surfaces. </t>
  </si>
  <si>
    <t>Rainfall intercepted by trees, as well as through fall and stem flow.</t>
  </si>
  <si>
    <t>Urban trees already play a role in runoff reduction through direct canopy interception of rainfall. A combination of exfiltration and evapotranspiration, compared with other SCMs.</t>
  </si>
  <si>
    <t>Rainwater intercepted on tree leaves and branches is temporarily stored on leaf and bark surfaces, eventually dripping off the surfaces to the ground as throughfall, or flowing down the trunk to the ground as stemflow, or evaporating into the atmosphere.</t>
  </si>
  <si>
    <t>Increase the interception of water as it falls, increasing the infiltration of water into the soil and lowering the risk of surface water flooding.</t>
  </si>
  <si>
    <t>Trees increase the interception of water as it falls, increasing the infiltration of water into the soil and lowering the risk of surface water flooding. Reduction was more than interception alone could have produced, and relative to the canopy area was much more than estimated by many previous studies. This was probably because of infiltration.</t>
  </si>
  <si>
    <t>Vegetation intercepts rainfall and gradually releases it to the ground as stem flow or by falling and stores rainwater in its branches and leaves to later evaporate. Rainfall also directly infiltrates the permeable soil underneath vegetation. Factors influencing the run-off regulation function are intensity and duration of precipitation events, climate, slope and vegetation characteristics. Trees contribute largely through interception, while grass absorbs most of the rainwater through infiltration.</t>
  </si>
  <si>
    <t>0.17  [Rng. 0.002-0.39]</t>
  </si>
  <si>
    <t>0.11 [Rng. 0.09-0.12]</t>
  </si>
  <si>
    <t>Through the biochemical process of photosynthesis carbon dioxide is taken in by trees and stored as carbon in the trunk, branches, leaves and roots.</t>
  </si>
  <si>
    <t>5.5 [Rng. 3.5-10]</t>
  </si>
  <si>
    <t>Avg. C storage kg/per tree.</t>
  </si>
  <si>
    <t>Rng. C storage kg/per tree.</t>
  </si>
  <si>
    <t>Strohbach and Haase (2012) Above-ground carbon storage by urban trees in Leipzig, Germany: analysis of patterns in a European city. Landscape and Urban Planning, 104, 95–104.</t>
  </si>
  <si>
    <t>Avg. rainfall intercepted m3 per annum/tree</t>
  </si>
  <si>
    <t>3.2 [Rng. 0.14-11.3]</t>
  </si>
  <si>
    <t>43% [Rng. 5.2% - 79%]</t>
  </si>
  <si>
    <t>78%*</t>
  </si>
  <si>
    <t>70%*</t>
  </si>
  <si>
    <t>* Based only on one study</t>
  </si>
  <si>
    <t>Last updated June 2020</t>
  </si>
  <si>
    <t>231.6  [Rng. 7.6 - 852]</t>
  </si>
  <si>
    <t>Measured with a globe thermometer that integrates convection and radiation, is a helpful measure to evaluate human thermal comfort</t>
  </si>
  <si>
    <t>Rng. globe temperature reductions  °C / physiologically equivalent temperature</t>
  </si>
  <si>
    <t>Rotterdam, Netherlands</t>
  </si>
  <si>
    <t>Avg. Underlying air temperature reduction °C</t>
  </si>
  <si>
    <t xml:space="preserve">Global temperature reduction °C  </t>
  </si>
  <si>
    <t>Good range of studies. Globe temperature is the same as physiologically equivalent temperature or PET. A measure of human comfort.</t>
  </si>
  <si>
    <t xml:space="preserve">The presence of street trees can also modify indoor temperatures by shading buildings. </t>
  </si>
  <si>
    <t>Trees provide shade, blocking solar radiation from reaching pedestrians and limit solar heating of impervious surfaces with high heat capacity and thermal conductivity (such as concrete), reducing heat storage.</t>
  </si>
  <si>
    <t>Experimental study monitoring the benefits of tree shade in a controlled environment.  Tthe positive summertime effects of street trees during the daytime need to be counter-balanced by their night and wintertime impacts. At night, although the presence of trees may reduce local-scale heat storage and hence release at night, street trees trap radiation within the canyon and reduce ventilation, preventing the dissipation of sensible heat that has built up during the day. Therefore, while an extensive tree canopy cover may be beneficial during the day, there is a risk of restricted nocturnal longwave cooling leading to slightly higher and more uncomfortable indoor temperatures during the night.</t>
  </si>
  <si>
    <t>Based only on one study,.</t>
  </si>
  <si>
    <t>3 °C*</t>
  </si>
  <si>
    <t>kWH savings per tree/annum from cooling energy savings</t>
  </si>
  <si>
    <t>0 - 288 kWh [mid point 144]</t>
  </si>
  <si>
    <t>% Avg. annual seasonal cooling-energy savings per tree</t>
  </si>
  <si>
    <t>Few studies only</t>
  </si>
  <si>
    <t>% heating savings through insulation from a shelter belt of trees</t>
  </si>
  <si>
    <t>18%*</t>
  </si>
  <si>
    <t>The summary figures reported here are based on one UK study, other studies are available in the database. Refers specifically to a shelter belt of trees.</t>
  </si>
  <si>
    <t>Street trees are a common and accessible form of urban nature. Cannot say how this relationship is mediated, the opportunity presented by nature for improved psychological restoration has been cited before as a benefit of urban greenery, contributing to lower reported levels of stress and depression. Street trees may contribute to a positive living environment, such as more pleasant views from home, a more agreeable or active daily commute, better perceived opportunities to undertake physical activity, and the provision of an environment which supports stronger neighbourhood social ties.</t>
  </si>
  <si>
    <t>% prevelance of early childhood asthma</t>
  </si>
  <si>
    <t>Number of fewer antidepressant prescriptions per 1000</t>
  </si>
  <si>
    <t>£ Increase in property price per household</t>
  </si>
  <si>
    <t>Views of broadleaved woods.</t>
  </si>
  <si>
    <t>% decrease in crime with increase in tree canopy</t>
  </si>
  <si>
    <t>The capacity of trees to store carbon varies naturally depending on the type of tree, the size of the tree and the stage of growth. It also greatly dependents on management regimes and human induced disturbance. Report figures for carbon storage vary greatly between studies, use with caution.</t>
  </si>
  <si>
    <t>Each additional tree per km of street was associated with 1.38 fewer antidepressant prescriptions per 1000 population per year.</t>
  </si>
  <si>
    <t>An increase in tree density of 1 standard devisation led to a 29% lower early childhood prevalence of asthma.</t>
  </si>
  <si>
    <t>Total</t>
  </si>
  <si>
    <t>Land and property value</t>
  </si>
  <si>
    <t>Evidence item %</t>
  </si>
  <si>
    <t>No. of evidence items</t>
  </si>
  <si>
    <t xml:space="preserve">June 2020 Edition - IGNITION NBS evidence base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</si>
</sst>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8" formatCode="&quot;£&quot;#,##0.00;[Red]\-&quot;£&quot;#,##0.00"/>
    <numFmt numFmtId="44" formatCode="_-&quot;£&quot;* #,##0.00_-;\-&quot;£&quot;* #,##0.00_-;_-&quot;£&quot;* &quot;-&quot;??_-;_-@_-"/>
    <numFmt numFmtId="164" formatCode="_-[$£-809]* #,##0.00_-;\-[$£-809]* #,##0.00_-;_-[$£-809]* &quot;-&quot;??_-;_-@_-"/>
    <numFmt numFmtId="165" formatCode="_-&quot;£&quot;* #,##0.000_-;\-&quot;£&quot;* #,##0.000_-;_-&quot;£&quot;* &quot;-&quot;??_-;_-@_-"/>
    <numFmt numFmtId="166" formatCode="_-[$$-409]* #,##0.00_ ;_-[$$-409]* \-#,##0.00\ ;_-[$$-409]* &quot;-&quot;??_ ;_-@_ "/>
    <numFmt numFmtId="167" formatCode="0.000"/>
    <numFmt numFmtId="168" formatCode="0.0"/>
  </numFmts>
  <fonts count="47" x14ac:knownFonts="1">
    <font>
      <sz val="11"/>
      <color theme="1"/>
      <name val="Calibri"/>
      <family val="2"/>
      <scheme val="minor"/>
    </font>
    <font>
      <u/>
      <sz val="11"/>
      <color theme="10"/>
      <name val="Calibri"/>
      <family val="2"/>
      <scheme val="minor"/>
    </font>
    <font>
      <sz val="11"/>
      <color theme="1"/>
      <name val="Calibri"/>
      <family val="2"/>
      <scheme val="minor"/>
    </font>
    <font>
      <sz val="9"/>
      <color indexed="81"/>
      <name val="Tahoma"/>
      <family val="2"/>
    </font>
    <font>
      <b/>
      <sz val="9"/>
      <color indexed="81"/>
      <name val="Tahoma"/>
      <family val="2"/>
    </font>
    <font>
      <b/>
      <sz val="10"/>
      <color theme="1"/>
      <name val="Arial"/>
      <family val="2"/>
    </font>
    <font>
      <i/>
      <sz val="10"/>
      <color theme="2" tint="-0.499984740745262"/>
      <name val="Arial"/>
      <family val="2"/>
    </font>
    <font>
      <sz val="10"/>
      <name val="Arial"/>
      <family val="2"/>
    </font>
    <font>
      <sz val="10"/>
      <color rgb="FFFF0000"/>
      <name val="Arial"/>
      <family val="2"/>
    </font>
    <font>
      <u/>
      <sz val="10"/>
      <color theme="10"/>
      <name val="Arial"/>
      <family val="2"/>
    </font>
    <font>
      <b/>
      <sz val="10"/>
      <color theme="0"/>
      <name val="Arial"/>
      <family val="2"/>
    </font>
    <font>
      <sz val="10"/>
      <color theme="1"/>
      <name val="Arial"/>
      <family val="2"/>
    </font>
    <font>
      <sz val="10"/>
      <color theme="2" tint="-0.499984740745262"/>
      <name val="Arial"/>
      <family val="2"/>
    </font>
    <font>
      <sz val="8"/>
      <color theme="2" tint="-0.499984740745262"/>
      <name val="Arial"/>
      <family val="2"/>
    </font>
    <font>
      <i/>
      <sz val="8"/>
      <color theme="1"/>
      <name val="Arial"/>
      <family val="2"/>
    </font>
    <font>
      <b/>
      <i/>
      <sz val="10"/>
      <color theme="0"/>
      <name val="Arial"/>
      <family val="2"/>
    </font>
    <font>
      <b/>
      <sz val="12"/>
      <color theme="0"/>
      <name val="Arial"/>
      <family val="2"/>
    </font>
    <font>
      <b/>
      <u/>
      <sz val="12"/>
      <color theme="0"/>
      <name val="Arial"/>
      <family val="2"/>
    </font>
    <font>
      <sz val="12"/>
      <color theme="1"/>
      <name val="Arial"/>
      <family val="2"/>
    </font>
    <font>
      <sz val="12"/>
      <color rgb="FF314181"/>
      <name val="Arial"/>
      <family val="2"/>
    </font>
    <font>
      <vertAlign val="subscript"/>
      <sz val="12"/>
      <color theme="1"/>
      <name val="Arial"/>
      <family val="2"/>
    </font>
    <font>
      <vertAlign val="superscript"/>
      <sz val="12"/>
      <color theme="1"/>
      <name val="Arial"/>
      <family val="2"/>
    </font>
    <font>
      <sz val="12"/>
      <name val="Arial"/>
      <family val="2"/>
    </font>
    <font>
      <sz val="12"/>
      <color theme="4" tint="-0.499984740745262"/>
      <name val="Arial"/>
      <family val="2"/>
    </font>
    <font>
      <u/>
      <sz val="12"/>
      <color theme="10"/>
      <name val="Arial"/>
      <family val="2"/>
    </font>
    <font>
      <sz val="12"/>
      <color rgb="FFFF0000"/>
      <name val="Arial"/>
      <family val="2"/>
    </font>
    <font>
      <sz val="12"/>
      <color rgb="FF2E2E2E"/>
      <name val="Arial"/>
      <family val="2"/>
    </font>
    <font>
      <b/>
      <vertAlign val="subscript"/>
      <sz val="12"/>
      <color theme="0"/>
      <name val="Arial"/>
      <family val="2"/>
    </font>
    <font>
      <vertAlign val="subscript"/>
      <sz val="12"/>
      <name val="Arial"/>
      <family val="2"/>
    </font>
    <font>
      <sz val="12"/>
      <color rgb="FF333333"/>
      <name val="Arial"/>
      <family val="2"/>
    </font>
    <font>
      <b/>
      <sz val="12"/>
      <name val="Arial"/>
      <family val="2"/>
    </font>
    <font>
      <b/>
      <sz val="12"/>
      <color theme="1"/>
      <name val="Arial"/>
      <family val="2"/>
    </font>
    <font>
      <i/>
      <sz val="12"/>
      <color theme="1"/>
      <name val="Arial"/>
      <family val="2"/>
    </font>
    <font>
      <sz val="12"/>
      <color theme="0"/>
      <name val="Arial"/>
      <family val="2"/>
    </font>
    <font>
      <sz val="12"/>
      <color rgb="FF222222"/>
      <name val="Arial"/>
      <family val="2"/>
    </font>
    <font>
      <sz val="12"/>
      <color rgb="FF000000"/>
      <name val="Arial"/>
      <family val="2"/>
    </font>
    <font>
      <vertAlign val="superscript"/>
      <sz val="12"/>
      <name val="Arial"/>
      <family val="2"/>
    </font>
    <font>
      <vertAlign val="superscript"/>
      <sz val="12"/>
      <color rgb="FF000000"/>
      <name val="Arial"/>
      <family val="2"/>
    </font>
    <font>
      <i/>
      <sz val="12"/>
      <color theme="0" tint="-0.34998626667073579"/>
      <name val="Arial"/>
      <family val="2"/>
    </font>
    <font>
      <u/>
      <sz val="12"/>
      <color rgb="FF0070C0"/>
      <name val="Arial"/>
      <family val="2"/>
    </font>
    <font>
      <sz val="12"/>
      <color rgb="FF0070C0"/>
      <name val="Arial"/>
      <family val="2"/>
    </font>
    <font>
      <sz val="10"/>
      <color rgb="FF0070C0"/>
      <name val="Arial"/>
      <family val="2"/>
    </font>
    <font>
      <b/>
      <sz val="12"/>
      <color rgb="FF000000"/>
      <name val="Arial"/>
      <family val="2"/>
    </font>
    <font>
      <sz val="12"/>
      <color theme="1"/>
      <name val="Calibri"/>
      <family val="2"/>
      <scheme val="minor"/>
    </font>
    <font>
      <b/>
      <sz val="14"/>
      <color theme="0"/>
      <name val="Calibri"/>
      <family val="2"/>
      <scheme val="minor"/>
    </font>
    <font>
      <sz val="12"/>
      <color indexed="9"/>
      <name val="Arial"/>
      <family val="2"/>
    </font>
    <font>
      <b/>
      <sz val="14"/>
      <color rgb="FF7DAACE"/>
      <name val="Arial"/>
      <family val="2"/>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4"/>
        <bgColor indexed="64"/>
      </patternFill>
    </fill>
    <fill>
      <patternFill patternType="solid">
        <fgColor theme="0" tint="-4.9989318521683403E-2"/>
        <bgColor indexed="64"/>
      </patternFill>
    </fill>
    <fill>
      <patternFill patternType="solid">
        <fgColor rgb="FF7DAACE"/>
        <bgColor indexed="64"/>
      </patternFill>
    </fill>
    <fill>
      <patternFill patternType="solid">
        <fgColor rgb="FF314181"/>
        <bgColor indexed="64"/>
      </patternFill>
    </fill>
    <fill>
      <patternFill patternType="solid">
        <fgColor rgb="FF646464"/>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s>
  <cellStyleXfs count="4">
    <xf numFmtId="0" fontId="0" fillId="0" borderId="0"/>
    <xf numFmtId="0" fontId="1" fillId="0" borderId="0" applyNumberForma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350">
    <xf numFmtId="0" fontId="0" fillId="0" borderId="0" xfId="0"/>
    <xf numFmtId="0" fontId="11" fillId="3" borderId="0" xfId="0" applyFont="1" applyFill="1" applyAlignment="1">
      <alignment horizontal="left" vertical="top"/>
    </xf>
    <xf numFmtId="0" fontId="7" fillId="3" borderId="0" xfId="0" applyFont="1" applyFill="1" applyAlignment="1">
      <alignment horizontal="left" vertical="top"/>
    </xf>
    <xf numFmtId="0" fontId="12" fillId="3" borderId="0" xfId="0" applyFont="1" applyFill="1" applyAlignment="1">
      <alignment horizontal="left" vertical="top"/>
    </xf>
    <xf numFmtId="0" fontId="8" fillId="3" borderId="0" xfId="0" applyFont="1" applyFill="1" applyAlignment="1">
      <alignment horizontal="left" vertical="top"/>
    </xf>
    <xf numFmtId="0" fontId="10" fillId="3" borderId="0" xfId="0" applyFont="1" applyFill="1" applyAlignment="1">
      <alignment horizontal="left" vertical="top"/>
    </xf>
    <xf numFmtId="0" fontId="11" fillId="3" borderId="0" xfId="0" applyFont="1" applyFill="1" applyAlignment="1">
      <alignment horizontal="center" vertical="center"/>
    </xf>
    <xf numFmtId="0" fontId="11" fillId="3" borderId="0" xfId="0" applyFont="1" applyFill="1"/>
    <xf numFmtId="0" fontId="11" fillId="3" borderId="0" xfId="0" applyFont="1" applyFill="1" applyBorder="1" applyAlignment="1">
      <alignment horizontal="left" vertical="center"/>
    </xf>
    <xf numFmtId="0" fontId="11" fillId="3" borderId="0" xfId="0" applyFont="1" applyFill="1" applyBorder="1" applyAlignment="1">
      <alignment horizontal="center" vertical="center"/>
    </xf>
    <xf numFmtId="0" fontId="11" fillId="3" borderId="0" xfId="0" applyFont="1" applyFill="1" applyBorder="1" applyAlignment="1">
      <alignment horizontal="left" vertical="center" wrapText="1"/>
    </xf>
    <xf numFmtId="0" fontId="8" fillId="3" borderId="0" xfId="0" applyFont="1" applyFill="1"/>
    <xf numFmtId="0" fontId="14" fillId="3" borderId="0" xfId="0" applyFont="1" applyFill="1" applyAlignment="1">
      <alignment horizontal="center" vertical="center" wrapText="1"/>
    </xf>
    <xf numFmtId="0" fontId="9" fillId="3" borderId="0" xfId="1" applyFont="1" applyFill="1"/>
    <xf numFmtId="0" fontId="15" fillId="3" borderId="0" xfId="0" applyFont="1" applyFill="1" applyAlignment="1">
      <alignment horizontal="left"/>
    </xf>
    <xf numFmtId="0" fontId="6" fillId="3" borderId="0" xfId="0" applyFont="1" applyFill="1"/>
    <xf numFmtId="0" fontId="9" fillId="3" borderId="0" xfId="1" applyFont="1" applyFill="1" applyAlignment="1"/>
    <xf numFmtId="0" fontId="9" fillId="3" borderId="0" xfId="1" applyFont="1" applyFill="1" applyAlignment="1">
      <alignment horizontal="left" vertical="top"/>
    </xf>
    <xf numFmtId="0" fontId="5" fillId="3" borderId="0" xfId="0" applyFont="1" applyFill="1" applyAlignment="1">
      <alignment horizontal="left" vertical="top"/>
    </xf>
    <xf numFmtId="0" fontId="16" fillId="8" borderId="15" xfId="0" applyFont="1" applyFill="1" applyBorder="1" applyAlignment="1">
      <alignment horizontal="center" vertical="center" wrapText="1"/>
    </xf>
    <xf numFmtId="0" fontId="16" fillId="8" borderId="36" xfId="0" applyFont="1" applyFill="1" applyBorder="1" applyAlignment="1">
      <alignment horizontal="center" vertical="center" wrapText="1"/>
    </xf>
    <xf numFmtId="0" fontId="16" fillId="8" borderId="16" xfId="0" applyFont="1" applyFill="1" applyBorder="1" applyAlignment="1">
      <alignment horizontal="center" vertical="center" wrapText="1"/>
    </xf>
    <xf numFmtId="0" fontId="16" fillId="8" borderId="35" xfId="0" applyFont="1" applyFill="1" applyBorder="1" applyAlignment="1">
      <alignment horizontal="center" vertical="center" wrapText="1"/>
    </xf>
    <xf numFmtId="0" fontId="16" fillId="8" borderId="28" xfId="0" applyFont="1" applyFill="1" applyBorder="1" applyAlignment="1">
      <alignment horizontal="center" vertical="center"/>
    </xf>
    <xf numFmtId="0" fontId="18" fillId="3"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8" fillId="3" borderId="2" xfId="0" applyFont="1" applyFill="1" applyBorder="1" applyAlignment="1">
      <alignment horizontal="left" vertical="center" wrapText="1"/>
    </xf>
    <xf numFmtId="168" fontId="18" fillId="3" borderId="23" xfId="0" applyNumberFormat="1" applyFont="1" applyFill="1" applyBorder="1" applyAlignment="1">
      <alignment horizontal="center" vertical="center" wrapText="1"/>
    </xf>
    <xf numFmtId="0" fontId="18" fillId="5" borderId="25" xfId="0" applyFont="1" applyFill="1" applyBorder="1" applyAlignment="1">
      <alignment vertical="center" wrapText="1"/>
    </xf>
    <xf numFmtId="0" fontId="18" fillId="3" borderId="22" xfId="0" applyFont="1" applyFill="1" applyBorder="1" applyAlignment="1">
      <alignment horizontal="left" vertical="center" wrapText="1"/>
    </xf>
    <xf numFmtId="168" fontId="18" fillId="3" borderId="18" xfId="0" applyNumberFormat="1" applyFont="1" applyFill="1" applyBorder="1" applyAlignment="1">
      <alignment horizontal="center" vertical="center" wrapText="1"/>
    </xf>
    <xf numFmtId="0" fontId="18" fillId="5" borderId="42" xfId="0" applyFont="1" applyFill="1" applyBorder="1" applyAlignment="1">
      <alignment vertical="center"/>
    </xf>
    <xf numFmtId="0" fontId="18" fillId="3" borderId="24" xfId="0" applyFont="1" applyFill="1" applyBorder="1" applyAlignment="1">
      <alignment horizontal="left" vertical="center" wrapText="1"/>
    </xf>
    <xf numFmtId="9" fontId="18" fillId="3" borderId="23" xfId="0" applyNumberFormat="1" applyFont="1" applyFill="1" applyBorder="1" applyAlignment="1">
      <alignment horizontal="center" vertical="center" wrapText="1"/>
    </xf>
    <xf numFmtId="168" fontId="18" fillId="3" borderId="7" xfId="0" applyNumberFormat="1" applyFont="1" applyFill="1" applyBorder="1" applyAlignment="1">
      <alignment horizontal="center" vertical="center" wrapText="1"/>
    </xf>
    <xf numFmtId="0" fontId="19" fillId="3" borderId="5" xfId="0" applyFont="1" applyFill="1" applyBorder="1" applyAlignment="1">
      <alignment horizontal="center" vertical="center" wrapText="1"/>
    </xf>
    <xf numFmtId="0" fontId="18" fillId="3" borderId="1" xfId="0" applyFont="1" applyFill="1" applyBorder="1" applyAlignment="1">
      <alignment horizontal="left" vertical="center" wrapText="1"/>
    </xf>
    <xf numFmtId="0" fontId="19" fillId="3" borderId="29" xfId="0" applyFont="1" applyFill="1" applyBorder="1" applyAlignment="1">
      <alignment horizontal="center" vertical="center" wrapText="1"/>
    </xf>
    <xf numFmtId="0" fontId="18" fillId="3" borderId="26" xfId="0" applyFont="1" applyFill="1" applyBorder="1" applyAlignment="1">
      <alignment horizontal="left" vertical="center" wrapText="1"/>
    </xf>
    <xf numFmtId="0" fontId="18" fillId="5" borderId="27" xfId="0" applyFont="1" applyFill="1" applyBorder="1" applyAlignment="1">
      <alignment vertical="center" wrapText="1"/>
    </xf>
    <xf numFmtId="0" fontId="17" fillId="7" borderId="43" xfId="1" applyFont="1" applyFill="1" applyBorder="1" applyAlignment="1">
      <alignment horizontal="left" vertical="center" wrapText="1"/>
    </xf>
    <xf numFmtId="0" fontId="18" fillId="6" borderId="9" xfId="1" applyFont="1" applyFill="1" applyBorder="1" applyAlignment="1">
      <alignment horizontal="center" vertical="center" wrapText="1"/>
    </xf>
    <xf numFmtId="0" fontId="18" fillId="3" borderId="9" xfId="0" applyFont="1" applyFill="1" applyBorder="1" applyAlignment="1">
      <alignment horizontal="left" vertical="center" wrapText="1"/>
    </xf>
    <xf numFmtId="9" fontId="18" fillId="3" borderId="32" xfId="0" applyNumberFormat="1" applyFont="1" applyFill="1" applyBorder="1" applyAlignment="1">
      <alignment horizontal="center" vertical="center" wrapText="1"/>
    </xf>
    <xf numFmtId="0" fontId="19" fillId="3" borderId="32" xfId="0" applyFont="1" applyFill="1" applyBorder="1" applyAlignment="1">
      <alignment horizontal="center" vertical="center" wrapText="1"/>
    </xf>
    <xf numFmtId="0" fontId="18" fillId="5" borderId="10" xfId="0" applyFont="1" applyFill="1" applyBorder="1" applyAlignment="1">
      <alignment vertical="center" wrapText="1"/>
    </xf>
    <xf numFmtId="0" fontId="18" fillId="3" borderId="7" xfId="0" applyFont="1" applyFill="1" applyBorder="1" applyAlignment="1">
      <alignment horizontal="center" vertical="center" wrapText="1"/>
    </xf>
    <xf numFmtId="0" fontId="18" fillId="5" borderId="13" xfId="0" applyFont="1" applyFill="1" applyBorder="1" applyAlignment="1">
      <alignment vertical="center"/>
    </xf>
    <xf numFmtId="0" fontId="18" fillId="3" borderId="29" xfId="0" applyFont="1" applyFill="1" applyBorder="1" applyAlignment="1">
      <alignment horizontal="center" vertical="center" wrapText="1"/>
    </xf>
    <xf numFmtId="0" fontId="19" fillId="3" borderId="30" xfId="0" applyFont="1" applyFill="1" applyBorder="1" applyAlignment="1">
      <alignment horizontal="center" vertical="center" wrapText="1"/>
    </xf>
    <xf numFmtId="0" fontId="19" fillId="3" borderId="1" xfId="0" applyFont="1" applyFill="1" applyBorder="1" applyAlignment="1">
      <alignment horizontal="center" vertical="center" wrapText="1"/>
    </xf>
    <xf numFmtId="9" fontId="18" fillId="3" borderId="29" xfId="0" applyNumberFormat="1" applyFont="1" applyFill="1" applyBorder="1" applyAlignment="1">
      <alignment horizontal="center" vertical="center" wrapText="1"/>
    </xf>
    <xf numFmtId="0" fontId="19" fillId="3" borderId="26" xfId="0" applyFont="1" applyFill="1" applyBorder="1" applyAlignment="1">
      <alignment horizontal="center" vertical="center" wrapText="1"/>
    </xf>
    <xf numFmtId="0" fontId="18" fillId="3" borderId="32" xfId="0" applyFont="1" applyFill="1" applyBorder="1" applyAlignment="1">
      <alignment horizontal="center" vertical="center" wrapText="1"/>
    </xf>
    <xf numFmtId="10" fontId="18" fillId="3" borderId="23" xfId="0" applyNumberFormat="1" applyFont="1" applyFill="1" applyBorder="1" applyAlignment="1">
      <alignment horizontal="center" vertical="center" wrapText="1"/>
    </xf>
    <xf numFmtId="0" fontId="18" fillId="5" borderId="25" xfId="0" applyFont="1" applyFill="1" applyBorder="1" applyAlignment="1">
      <alignment vertical="center"/>
    </xf>
    <xf numFmtId="0" fontId="18" fillId="3" borderId="18" xfId="0" applyFont="1" applyFill="1" applyBorder="1" applyAlignment="1">
      <alignment horizontal="center" vertical="center" wrapText="1"/>
    </xf>
    <xf numFmtId="0" fontId="18" fillId="5" borderId="13" xfId="0" applyFont="1" applyFill="1" applyBorder="1" applyAlignment="1">
      <alignment vertical="center" wrapText="1"/>
    </xf>
    <xf numFmtId="9" fontId="18" fillId="3" borderId="26" xfId="0" applyNumberFormat="1" applyFont="1" applyFill="1" applyBorder="1" applyAlignment="1">
      <alignment horizontal="center" vertical="center"/>
    </xf>
    <xf numFmtId="0" fontId="19" fillId="5" borderId="1" xfId="0" applyFont="1" applyFill="1" applyBorder="1" applyAlignment="1">
      <alignment horizontal="center" vertical="center" wrapText="1"/>
    </xf>
    <xf numFmtId="0" fontId="22" fillId="3" borderId="1" xfId="0" applyFont="1" applyFill="1" applyBorder="1" applyAlignment="1">
      <alignment horizontal="left" vertical="top"/>
    </xf>
    <xf numFmtId="0" fontId="22" fillId="3" borderId="1" xfId="1" applyFont="1" applyFill="1" applyBorder="1" applyAlignment="1">
      <alignment horizontal="left" vertical="top" wrapText="1"/>
    </xf>
    <xf numFmtId="0" fontId="23" fillId="3" borderId="1" xfId="0" applyFont="1" applyFill="1" applyBorder="1" applyAlignment="1">
      <alignment horizontal="left" vertical="top"/>
    </xf>
    <xf numFmtId="0" fontId="22" fillId="3" borderId="1" xfId="0" applyFont="1" applyFill="1" applyBorder="1" applyAlignment="1">
      <alignment horizontal="left" vertical="top" wrapText="1"/>
    </xf>
    <xf numFmtId="0" fontId="24" fillId="3" borderId="1" xfId="1" applyFont="1" applyFill="1" applyBorder="1" applyAlignment="1">
      <alignment horizontal="left" vertical="top" wrapText="1"/>
    </xf>
    <xf numFmtId="0" fontId="25" fillId="3" borderId="1" xfId="0" applyFont="1" applyFill="1" applyBorder="1" applyAlignment="1">
      <alignment horizontal="left" vertical="top"/>
    </xf>
    <xf numFmtId="0" fontId="18" fillId="3" borderId="1" xfId="0" applyFont="1" applyFill="1" applyBorder="1" applyAlignment="1">
      <alignment horizontal="left" vertical="top"/>
    </xf>
    <xf numFmtId="0" fontId="18" fillId="3" borderId="3" xfId="0" applyFont="1" applyFill="1" applyBorder="1" applyAlignment="1">
      <alignment horizontal="left" vertical="top"/>
    </xf>
    <xf numFmtId="0" fontId="18" fillId="3" borderId="1" xfId="0" applyFont="1" applyFill="1" applyBorder="1" applyAlignment="1">
      <alignment horizontal="left" vertical="top" wrapText="1"/>
    </xf>
    <xf numFmtId="0" fontId="18" fillId="3" borderId="14" xfId="0" applyFont="1" applyFill="1" applyBorder="1" applyAlignment="1">
      <alignment horizontal="left" vertical="top" wrapText="1"/>
    </xf>
    <xf numFmtId="0" fontId="18" fillId="0" borderId="1" xfId="0" applyFont="1" applyBorder="1" applyAlignment="1">
      <alignment horizontal="left" vertical="top" wrapText="1"/>
    </xf>
    <xf numFmtId="8" fontId="18" fillId="3" borderId="1" xfId="0" applyNumberFormat="1" applyFont="1" applyFill="1" applyBorder="1" applyAlignment="1">
      <alignment horizontal="left" vertical="top" wrapText="1"/>
    </xf>
    <xf numFmtId="0" fontId="26" fillId="0" borderId="0" xfId="0" applyFont="1" applyAlignment="1">
      <alignment horizontal="left" vertical="top" wrapText="1"/>
    </xf>
    <xf numFmtId="0" fontId="18" fillId="3" borderId="1" xfId="0" applyFont="1" applyFill="1" applyBorder="1" applyAlignment="1">
      <alignment horizontal="center" vertical="center" wrapText="1"/>
    </xf>
    <xf numFmtId="0" fontId="25" fillId="3" borderId="1" xfId="0" applyFont="1" applyFill="1" applyBorder="1" applyAlignment="1">
      <alignment horizontal="left" vertical="top" wrapText="1"/>
    </xf>
    <xf numFmtId="0" fontId="29" fillId="0" borderId="1" xfId="0" applyFont="1" applyBorder="1" applyAlignment="1">
      <alignment horizontal="left" vertical="top" wrapText="1"/>
    </xf>
    <xf numFmtId="0" fontId="18" fillId="3" borderId="3" xfId="0" applyFont="1" applyFill="1" applyBorder="1" applyAlignment="1">
      <alignment horizontal="left" vertical="top" wrapText="1"/>
    </xf>
    <xf numFmtId="44" fontId="18" fillId="3" borderId="1" xfId="2" applyFont="1" applyFill="1" applyBorder="1" applyAlignment="1">
      <alignment horizontal="left" vertical="top" wrapText="1"/>
    </xf>
    <xf numFmtId="164" fontId="18" fillId="3" borderId="1" xfId="2" applyNumberFormat="1" applyFont="1" applyFill="1" applyBorder="1" applyAlignment="1">
      <alignment horizontal="left" vertical="top" wrapText="1"/>
    </xf>
    <xf numFmtId="0" fontId="30" fillId="2" borderId="15" xfId="0" applyFont="1" applyFill="1" applyBorder="1" applyAlignment="1">
      <alignment horizontal="center" vertical="center"/>
    </xf>
    <xf numFmtId="0" fontId="30" fillId="2" borderId="16" xfId="0" applyFont="1" applyFill="1" applyBorder="1" applyAlignment="1">
      <alignment horizontal="center" vertical="center"/>
    </xf>
    <xf numFmtId="0" fontId="31" fillId="2" borderId="16" xfId="0" applyFont="1" applyFill="1" applyBorder="1" applyAlignment="1">
      <alignment horizontal="center" vertical="center"/>
    </xf>
    <xf numFmtId="0" fontId="31" fillId="2" borderId="16" xfId="0" applyFont="1" applyFill="1" applyBorder="1" applyAlignment="1">
      <alignment horizontal="center" vertical="center" wrapText="1"/>
    </xf>
    <xf numFmtId="0" fontId="18" fillId="3" borderId="0" xfId="0" applyFont="1" applyFill="1" applyAlignment="1">
      <alignment horizontal="left" vertical="top"/>
    </xf>
    <xf numFmtId="0" fontId="31" fillId="3" borderId="0" xfId="0" applyFont="1" applyFill="1" applyAlignment="1">
      <alignment horizontal="center" vertical="center"/>
    </xf>
    <xf numFmtId="0" fontId="18" fillId="3" borderId="0" xfId="0" applyFont="1" applyFill="1"/>
    <xf numFmtId="0" fontId="32" fillId="3" borderId="0" xfId="0" applyFont="1" applyFill="1" applyAlignment="1">
      <alignment horizontal="center" vertical="center" wrapText="1"/>
    </xf>
    <xf numFmtId="0" fontId="33" fillId="3" borderId="0" xfId="0" applyFont="1" applyFill="1" applyAlignment="1">
      <alignment horizontal="center" vertical="center" wrapText="1"/>
    </xf>
    <xf numFmtId="0" fontId="33" fillId="3" borderId="0" xfId="0" applyFont="1" applyFill="1"/>
    <xf numFmtId="0" fontId="22" fillId="3" borderId="0" xfId="0" applyFont="1" applyFill="1"/>
    <xf numFmtId="0" fontId="22" fillId="3" borderId="0" xfId="0" applyFont="1" applyFill="1" applyAlignment="1">
      <alignment horizontal="center"/>
    </xf>
    <xf numFmtId="0" fontId="25" fillId="3" borderId="0" xfId="0" applyFont="1" applyFill="1"/>
    <xf numFmtId="0" fontId="25" fillId="3" borderId="0" xfId="0" applyFont="1" applyFill="1" applyAlignment="1">
      <alignment horizontal="center"/>
    </xf>
    <xf numFmtId="0" fontId="18" fillId="3" borderId="0" xfId="0" applyFont="1" applyFill="1" applyAlignment="1">
      <alignment horizontal="center"/>
    </xf>
    <xf numFmtId="0" fontId="34" fillId="0" borderId="1" xfId="0" applyFont="1" applyBorder="1" applyAlignment="1">
      <alignment horizontal="left" vertical="top" wrapText="1"/>
    </xf>
    <xf numFmtId="0" fontId="35" fillId="3" borderId="1" xfId="0" applyFont="1" applyFill="1" applyBorder="1" applyAlignment="1">
      <alignment horizontal="left" vertical="top" wrapText="1"/>
    </xf>
    <xf numFmtId="0" fontId="31" fillId="2" borderId="1" xfId="0" applyFont="1" applyFill="1" applyBorder="1" applyAlignment="1">
      <alignment horizontal="center" vertical="center"/>
    </xf>
    <xf numFmtId="0" fontId="31" fillId="2" borderId="1" xfId="0" applyFont="1" applyFill="1" applyBorder="1" applyAlignment="1">
      <alignment horizontal="center" vertical="center" wrapText="1"/>
    </xf>
    <xf numFmtId="0" fontId="18" fillId="5" borderId="0" xfId="0" applyFont="1" applyFill="1"/>
    <xf numFmtId="0" fontId="33" fillId="5" borderId="0" xfId="0" applyFont="1" applyFill="1"/>
    <xf numFmtId="0" fontId="18" fillId="3" borderId="0" xfId="0" applyFont="1" applyFill="1" applyAlignment="1">
      <alignment horizontal="left"/>
    </xf>
    <xf numFmtId="0" fontId="24" fillId="3" borderId="0" xfId="1" applyFont="1" applyFill="1"/>
    <xf numFmtId="9" fontId="33" fillId="3" borderId="0" xfId="0" applyNumberFormat="1" applyFont="1" applyFill="1"/>
    <xf numFmtId="0" fontId="29" fillId="3" borderId="0" xfId="0" applyFont="1" applyFill="1"/>
    <xf numFmtId="0" fontId="18" fillId="3" borderId="1" xfId="0" applyFont="1" applyFill="1" applyBorder="1" applyAlignment="1">
      <alignment vertical="top" wrapText="1"/>
    </xf>
    <xf numFmtId="44" fontId="25" fillId="3" borderId="1" xfId="2" applyFont="1" applyFill="1" applyBorder="1" applyAlignment="1">
      <alignment horizontal="left" vertical="top" wrapText="1"/>
    </xf>
    <xf numFmtId="166" fontId="18" fillId="3" borderId="1" xfId="0" applyNumberFormat="1" applyFont="1" applyFill="1" applyBorder="1" applyAlignment="1">
      <alignment horizontal="left" vertical="top" wrapText="1"/>
    </xf>
    <xf numFmtId="9" fontId="18" fillId="3" borderId="1" xfId="0" applyNumberFormat="1" applyFont="1" applyFill="1" applyBorder="1" applyAlignment="1">
      <alignment vertical="top" wrapText="1"/>
    </xf>
    <xf numFmtId="0" fontId="22" fillId="3" borderId="1" xfId="0" applyFont="1" applyFill="1" applyBorder="1" applyAlignment="1">
      <alignment vertical="top" wrapText="1"/>
    </xf>
    <xf numFmtId="0" fontId="35" fillId="3" borderId="1" xfId="0" applyFont="1" applyFill="1" applyBorder="1" applyAlignment="1">
      <alignment vertical="top" wrapText="1"/>
    </xf>
    <xf numFmtId="8" fontId="18" fillId="3" borderId="1" xfId="0" applyNumberFormat="1" applyFont="1" applyFill="1" applyBorder="1" applyAlignment="1">
      <alignment vertical="top" wrapText="1"/>
    </xf>
    <xf numFmtId="9" fontId="18" fillId="3" borderId="1" xfId="0" applyNumberFormat="1" applyFont="1" applyFill="1" applyBorder="1" applyAlignment="1">
      <alignment horizontal="left" vertical="top" wrapText="1"/>
    </xf>
    <xf numFmtId="0" fontId="33" fillId="3" borderId="0" xfId="0" applyFont="1" applyFill="1" applyAlignment="1">
      <alignment horizontal="center" vertical="center"/>
    </xf>
    <xf numFmtId="0" fontId="18" fillId="3" borderId="0" xfId="0" applyFont="1" applyFill="1" applyAlignment="1">
      <alignment horizontal="center" vertical="center"/>
    </xf>
    <xf numFmtId="0" fontId="18" fillId="5" borderId="0" xfId="0" applyFont="1" applyFill="1" applyAlignment="1">
      <alignment horizontal="center" vertical="center"/>
    </xf>
    <xf numFmtId="0" fontId="30" fillId="2" borderId="1" xfId="0" applyFont="1" applyFill="1" applyBorder="1" applyAlignment="1">
      <alignment horizontal="center" vertical="center"/>
    </xf>
    <xf numFmtId="0" fontId="31" fillId="2" borderId="1" xfId="0" applyFont="1" applyFill="1" applyBorder="1" applyAlignment="1">
      <alignment vertical="center"/>
    </xf>
    <xf numFmtId="0" fontId="19" fillId="5" borderId="1" xfId="0" applyFont="1" applyFill="1" applyBorder="1" applyAlignment="1">
      <alignment vertical="center" wrapText="1"/>
    </xf>
    <xf numFmtId="0" fontId="38" fillId="3" borderId="0" xfId="0" applyFont="1" applyFill="1" applyAlignment="1">
      <alignment horizontal="center" vertical="center"/>
    </xf>
    <xf numFmtId="0" fontId="22" fillId="3" borderId="0" xfId="0" applyFont="1" applyFill="1" applyAlignment="1">
      <alignment horizontal="left" vertical="top"/>
    </xf>
    <xf numFmtId="0" fontId="22" fillId="3" borderId="0" xfId="0" applyFont="1" applyFill="1" applyBorder="1" applyAlignment="1">
      <alignment horizontal="left" vertical="top"/>
    </xf>
    <xf numFmtId="0" fontId="18" fillId="3" borderId="0" xfId="0" applyFont="1" applyFill="1" applyBorder="1" applyAlignment="1">
      <alignment horizontal="left" vertical="top"/>
    </xf>
    <xf numFmtId="0" fontId="24" fillId="3" borderId="0" xfId="1" applyFont="1" applyFill="1" applyBorder="1" applyAlignment="1">
      <alignment horizontal="left" vertical="top"/>
    </xf>
    <xf numFmtId="0" fontId="24" fillId="3" borderId="0" xfId="1" applyFont="1" applyFill="1" applyAlignment="1">
      <alignment horizontal="left" vertical="top"/>
    </xf>
    <xf numFmtId="0" fontId="19" fillId="5" borderId="1" xfId="0" applyFont="1" applyFill="1" applyBorder="1" applyAlignment="1">
      <alignment horizontal="center" vertical="center"/>
    </xf>
    <xf numFmtId="0" fontId="22" fillId="0" borderId="1" xfId="0" applyFont="1" applyBorder="1" applyAlignment="1">
      <alignment vertical="top" wrapText="1"/>
    </xf>
    <xf numFmtId="0" fontId="29" fillId="3" borderId="1" xfId="0" applyFont="1" applyFill="1" applyBorder="1" applyAlignment="1">
      <alignment horizontal="left" vertical="top" wrapText="1"/>
    </xf>
    <xf numFmtId="0" fontId="16" fillId="3" borderId="0" xfId="0" applyFont="1" applyFill="1" applyAlignment="1">
      <alignment horizontal="left" vertical="top"/>
    </xf>
    <xf numFmtId="0" fontId="25" fillId="3" borderId="0" xfId="0" applyFont="1" applyFill="1" applyAlignment="1">
      <alignment horizontal="left" vertical="top"/>
    </xf>
    <xf numFmtId="0" fontId="32" fillId="3" borderId="0" xfId="0" applyFont="1" applyFill="1" applyAlignment="1">
      <alignment horizontal="left" vertical="top"/>
    </xf>
    <xf numFmtId="0" fontId="18" fillId="3" borderId="0" xfId="0" applyFont="1" applyFill="1" applyBorder="1" applyAlignment="1">
      <alignment horizontal="center" vertical="center"/>
    </xf>
    <xf numFmtId="0" fontId="22" fillId="3" borderId="0" xfId="0" applyFont="1" applyFill="1" applyBorder="1" applyAlignment="1">
      <alignment horizontal="center" vertical="center"/>
    </xf>
    <xf numFmtId="0" fontId="18" fillId="3" borderId="0" xfId="0" applyNumberFormat="1" applyFont="1" applyFill="1" applyAlignment="1">
      <alignment horizontal="center" vertical="center"/>
    </xf>
    <xf numFmtId="0" fontId="22" fillId="3" borderId="0" xfId="0" applyFont="1" applyFill="1" applyAlignment="1">
      <alignment horizontal="center" vertical="center"/>
    </xf>
    <xf numFmtId="0" fontId="39" fillId="3" borderId="1" xfId="1" applyFont="1" applyFill="1" applyBorder="1" applyAlignment="1">
      <alignment horizontal="left" vertical="top" wrapText="1"/>
    </xf>
    <xf numFmtId="0" fontId="19" fillId="5" borderId="9" xfId="0" applyFont="1" applyFill="1" applyBorder="1" applyAlignment="1">
      <alignment horizontal="center" vertical="center" wrapText="1"/>
    </xf>
    <xf numFmtId="0" fontId="25" fillId="3" borderId="0" xfId="0" applyFont="1" applyFill="1" applyAlignment="1">
      <alignment horizontal="center" vertical="center"/>
    </xf>
    <xf numFmtId="0" fontId="39" fillId="3" borderId="1" xfId="1" applyFont="1" applyFill="1" applyBorder="1" applyAlignment="1">
      <alignment vertical="top" wrapText="1"/>
    </xf>
    <xf numFmtId="0" fontId="39" fillId="0" borderId="1" xfId="1" applyFont="1" applyBorder="1" applyAlignment="1">
      <alignment vertical="top" wrapText="1"/>
    </xf>
    <xf numFmtId="0" fontId="40" fillId="3" borderId="1" xfId="0" applyFont="1" applyFill="1" applyBorder="1" applyAlignment="1">
      <alignment horizontal="left" vertical="top" wrapText="1"/>
    </xf>
    <xf numFmtId="0" fontId="39" fillId="0" borderId="0" xfId="1" applyFont="1" applyAlignment="1">
      <alignment horizontal="left" vertical="top" wrapText="1"/>
    </xf>
    <xf numFmtId="0" fontId="40" fillId="3" borderId="3" xfId="0" applyFont="1" applyFill="1" applyBorder="1" applyAlignment="1">
      <alignment horizontal="left" vertical="top" wrapText="1"/>
    </xf>
    <xf numFmtId="0" fontId="41" fillId="3" borderId="0" xfId="0" applyFont="1" applyFill="1" applyAlignment="1">
      <alignment horizontal="left" vertical="top"/>
    </xf>
    <xf numFmtId="0" fontId="40" fillId="3" borderId="0" xfId="0" applyFont="1" applyFill="1"/>
    <xf numFmtId="0" fontId="39" fillId="3" borderId="0" xfId="1" applyFont="1" applyFill="1"/>
    <xf numFmtId="0" fontId="39" fillId="3" borderId="0" xfId="1" applyFont="1" applyFill="1" applyAlignment="1">
      <alignment vertical="top" wrapText="1"/>
    </xf>
    <xf numFmtId="0" fontId="40" fillId="5" borderId="0" xfId="0" applyFont="1" applyFill="1"/>
    <xf numFmtId="0" fontId="39" fillId="3" borderId="0" xfId="1" applyFont="1" applyFill="1" applyBorder="1" applyAlignment="1">
      <alignment horizontal="left" vertical="top"/>
    </xf>
    <xf numFmtId="0" fontId="39" fillId="3" borderId="0" xfId="1" applyFont="1" applyFill="1" applyAlignment="1">
      <alignment horizontal="left" vertical="top"/>
    </xf>
    <xf numFmtId="0" fontId="40" fillId="3" borderId="0" xfId="0" applyFont="1" applyFill="1" applyAlignment="1">
      <alignment horizontal="left" vertical="top"/>
    </xf>
    <xf numFmtId="0" fontId="39" fillId="3" borderId="0" xfId="1" applyFont="1" applyFill="1" applyAlignment="1"/>
    <xf numFmtId="0" fontId="40" fillId="3" borderId="0" xfId="0" applyFont="1" applyFill="1" applyBorder="1" applyAlignment="1"/>
    <xf numFmtId="0" fontId="40" fillId="3" borderId="0" xfId="0" applyFont="1" applyFill="1" applyBorder="1" applyAlignment="1">
      <alignment horizontal="left" vertical="top"/>
    </xf>
    <xf numFmtId="0" fontId="33" fillId="3" borderId="0" xfId="0" applyFont="1" applyFill="1" applyAlignment="1">
      <alignment horizontal="left" vertical="top"/>
    </xf>
    <xf numFmtId="0" fontId="13" fillId="3" borderId="0" xfId="0" applyFont="1" applyFill="1" applyAlignment="1">
      <alignment horizontal="center" vertical="center"/>
    </xf>
    <xf numFmtId="0" fontId="32" fillId="3" borderId="0" xfId="0" applyFont="1" applyFill="1" applyAlignment="1">
      <alignment horizontal="center" vertical="center"/>
    </xf>
    <xf numFmtId="0" fontId="19" fillId="3" borderId="0" xfId="0" applyFont="1" applyFill="1" applyAlignment="1">
      <alignment vertical="center"/>
    </xf>
    <xf numFmtId="0" fontId="19" fillId="5" borderId="0" xfId="0" applyFont="1" applyFill="1" applyAlignment="1">
      <alignment vertical="center"/>
    </xf>
    <xf numFmtId="0" fontId="14" fillId="3" borderId="0" xfId="0" applyFont="1" applyFill="1" applyAlignment="1">
      <alignment vertical="center"/>
    </xf>
    <xf numFmtId="0" fontId="19" fillId="5" borderId="8" xfId="0" applyFont="1" applyFill="1" applyBorder="1" applyAlignment="1">
      <alignment horizontal="center" vertical="center" wrapText="1"/>
    </xf>
    <xf numFmtId="0" fontId="19" fillId="5" borderId="10" xfId="0" applyFont="1" applyFill="1" applyBorder="1" applyAlignment="1">
      <alignment horizontal="center" vertical="center" wrapText="1"/>
    </xf>
    <xf numFmtId="0" fontId="24" fillId="3" borderId="7" xfId="1" applyFont="1" applyFill="1" applyBorder="1" applyAlignment="1">
      <alignment horizontal="left" vertical="top" wrapText="1"/>
    </xf>
    <xf numFmtId="0" fontId="16" fillId="0" borderId="0" xfId="0" applyFont="1" applyFill="1" applyAlignment="1">
      <alignment horizontal="left" vertical="top"/>
    </xf>
    <xf numFmtId="0" fontId="22" fillId="0" borderId="0" xfId="0" applyFont="1" applyFill="1" applyAlignment="1">
      <alignment horizontal="left" vertical="top"/>
    </xf>
    <xf numFmtId="0" fontId="30" fillId="0" borderId="0" xfId="0" applyFont="1" applyFill="1" applyAlignment="1">
      <alignment horizontal="left" vertical="top"/>
    </xf>
    <xf numFmtId="0" fontId="11" fillId="3" borderId="0" xfId="0" applyFont="1" applyFill="1" applyAlignment="1">
      <alignment vertical="top"/>
    </xf>
    <xf numFmtId="0" fontId="30" fillId="2" borderId="1" xfId="0" applyFont="1" applyFill="1" applyBorder="1" applyAlignment="1">
      <alignment horizontal="center" vertical="center" wrapText="1"/>
    </xf>
    <xf numFmtId="0" fontId="40" fillId="3" borderId="0" xfId="0" applyFont="1" applyFill="1" applyAlignment="1">
      <alignment horizontal="center" vertical="center"/>
    </xf>
    <xf numFmtId="0" fontId="42" fillId="3" borderId="0" xfId="0" applyFont="1" applyFill="1" applyAlignment="1">
      <alignment horizontal="center" vertical="center" wrapText="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xf>
    <xf numFmtId="0" fontId="18" fillId="5" borderId="0" xfId="0" applyFont="1" applyFill="1" applyAlignment="1">
      <alignment horizontal="left" vertical="top"/>
    </xf>
    <xf numFmtId="0" fontId="16" fillId="5" borderId="0" xfId="0" applyFont="1" applyFill="1" applyAlignment="1">
      <alignment horizontal="left" vertical="top"/>
    </xf>
    <xf numFmtId="0" fontId="18" fillId="3" borderId="0" xfId="0" applyFont="1" applyFill="1" applyAlignment="1">
      <alignment horizontal="left" vertical="top" wrapText="1"/>
    </xf>
    <xf numFmtId="0" fontId="24" fillId="3" borderId="0" xfId="1" applyFont="1" applyFill="1" applyAlignment="1">
      <alignment horizontal="center" vertical="center"/>
    </xf>
    <xf numFmtId="0" fontId="16" fillId="6" borderId="0" xfId="0" applyFont="1" applyFill="1" applyAlignment="1">
      <alignment horizontal="left" vertical="top"/>
    </xf>
    <xf numFmtId="0" fontId="16" fillId="4" borderId="0" xfId="0" applyFont="1" applyFill="1" applyAlignment="1">
      <alignment horizontal="left" vertical="top"/>
    </xf>
    <xf numFmtId="0" fontId="16" fillId="6" borderId="0" xfId="0" applyFont="1" applyFill="1" applyAlignment="1">
      <alignment horizontal="center" vertical="center"/>
    </xf>
    <xf numFmtId="0" fontId="18" fillId="3" borderId="6" xfId="0" applyFont="1" applyFill="1" applyBorder="1" applyAlignment="1">
      <alignment horizontal="left" vertical="top" wrapText="1"/>
    </xf>
    <xf numFmtId="0" fontId="18" fillId="3" borderId="1" xfId="0" applyFont="1" applyFill="1" applyBorder="1" applyAlignment="1">
      <alignment horizontal="left" vertical="center" wrapText="1"/>
    </xf>
    <xf numFmtId="0" fontId="18" fillId="3" borderId="26" xfId="0" applyFont="1" applyFill="1" applyBorder="1" applyAlignment="1">
      <alignment horizontal="left" vertical="center" wrapText="1"/>
    </xf>
    <xf numFmtId="0" fontId="16" fillId="6" borderId="1" xfId="0" applyFont="1" applyFill="1" applyBorder="1" applyAlignment="1">
      <alignment horizontal="left" vertical="center" wrapText="1"/>
    </xf>
    <xf numFmtId="0" fontId="16" fillId="6" borderId="0" xfId="0" applyFont="1" applyFill="1" applyBorder="1" applyAlignment="1">
      <alignment horizontal="left" vertical="center" wrapText="1"/>
    </xf>
    <xf numFmtId="0" fontId="16" fillId="6" borderId="6" xfId="0" applyFont="1" applyFill="1" applyBorder="1" applyAlignment="1"/>
    <xf numFmtId="0" fontId="16" fillId="6" borderId="14" xfId="0" applyFont="1" applyFill="1" applyBorder="1" applyAlignment="1"/>
    <xf numFmtId="0" fontId="16" fillId="6" borderId="7" xfId="0" applyFont="1" applyFill="1" applyBorder="1" applyAlignment="1"/>
    <xf numFmtId="0" fontId="16" fillId="6" borderId="17" xfId="0" applyFont="1" applyFill="1" applyBorder="1" applyAlignment="1">
      <alignment horizontal="left" vertical="center" wrapText="1"/>
    </xf>
    <xf numFmtId="0" fontId="16" fillId="6" borderId="6" xfId="0" applyFont="1" applyFill="1" applyBorder="1" applyAlignment="1">
      <alignment horizontal="left" vertical="top"/>
    </xf>
    <xf numFmtId="0" fontId="16" fillId="6" borderId="14" xfId="0" applyFont="1" applyFill="1" applyBorder="1" applyAlignment="1">
      <alignment horizontal="left" vertical="top"/>
    </xf>
    <xf numFmtId="0" fontId="16" fillId="6" borderId="6" xfId="0" applyFont="1" applyFill="1" applyBorder="1" applyAlignment="1">
      <alignment horizontal="left" vertical="top" wrapText="1"/>
    </xf>
    <xf numFmtId="0" fontId="16" fillId="6" borderId="14" xfId="0" applyFont="1" applyFill="1" applyBorder="1" applyAlignment="1">
      <alignment horizontal="left" vertical="top" wrapText="1"/>
    </xf>
    <xf numFmtId="0" fontId="16" fillId="6" borderId="6" xfId="0" applyFont="1" applyFill="1" applyBorder="1" applyAlignment="1">
      <alignment vertical="center" wrapText="1"/>
    </xf>
    <xf numFmtId="0" fontId="16" fillId="6" borderId="14" xfId="0" applyFont="1" applyFill="1" applyBorder="1" applyAlignment="1">
      <alignment vertical="center" wrapText="1"/>
    </xf>
    <xf numFmtId="0" fontId="16" fillId="6" borderId="7" xfId="0" applyFont="1" applyFill="1" applyBorder="1" applyAlignment="1">
      <alignment vertical="center" wrapText="1"/>
    </xf>
    <xf numFmtId="0" fontId="16" fillId="6" borderId="0" xfId="0" applyFont="1" applyFill="1" applyBorder="1" applyAlignment="1">
      <alignment vertical="center" wrapText="1"/>
    </xf>
    <xf numFmtId="0" fontId="16" fillId="6" borderId="1" xfId="0" applyFont="1" applyFill="1" applyBorder="1" applyAlignment="1">
      <alignment vertical="center" wrapText="1"/>
    </xf>
    <xf numFmtId="0" fontId="16" fillId="6" borderId="17" xfId="0" applyFont="1" applyFill="1" applyBorder="1" applyAlignment="1">
      <alignment vertical="top" wrapText="1"/>
    </xf>
    <xf numFmtId="0" fontId="16" fillId="6" borderId="18" xfId="0" applyFont="1" applyFill="1" applyBorder="1" applyAlignment="1">
      <alignment vertical="top" wrapText="1"/>
    </xf>
    <xf numFmtId="0" fontId="16" fillId="6" borderId="44" xfId="0" applyFont="1" applyFill="1" applyBorder="1" applyAlignment="1">
      <alignment vertical="center" wrapText="1"/>
    </xf>
    <xf numFmtId="0" fontId="16" fillId="6" borderId="17" xfId="0" applyFont="1" applyFill="1" applyBorder="1" applyAlignment="1">
      <alignment vertical="center" wrapText="1"/>
    </xf>
    <xf numFmtId="0" fontId="16" fillId="6" borderId="45" xfId="0" applyFont="1" applyFill="1" applyBorder="1" applyAlignment="1">
      <alignment vertical="top"/>
    </xf>
    <xf numFmtId="0" fontId="16" fillId="6" borderId="46" xfId="0" applyFont="1" applyFill="1" applyBorder="1" applyAlignment="1">
      <alignment vertical="top"/>
    </xf>
    <xf numFmtId="0" fontId="16" fillId="6" borderId="6" xfId="0" applyFont="1" applyFill="1" applyBorder="1" applyAlignment="1">
      <alignment vertical="top"/>
    </xf>
    <xf numFmtId="0" fontId="16" fillId="6" borderId="14" xfId="0" applyFont="1" applyFill="1" applyBorder="1" applyAlignment="1">
      <alignment vertical="top"/>
    </xf>
    <xf numFmtId="0" fontId="16" fillId="6" borderId="7" xfId="0" applyFont="1" applyFill="1" applyBorder="1" applyAlignment="1">
      <alignment vertical="top"/>
    </xf>
    <xf numFmtId="0" fontId="16" fillId="6" borderId="6" xfId="0" applyFont="1" applyFill="1" applyBorder="1" applyAlignment="1">
      <alignment vertical="top" wrapText="1"/>
    </xf>
    <xf numFmtId="0" fontId="16" fillId="6" borderId="14" xfId="0" applyFont="1" applyFill="1" applyBorder="1" applyAlignment="1">
      <alignment vertical="top" wrapText="1"/>
    </xf>
    <xf numFmtId="0" fontId="16" fillId="6" borderId="7" xfId="0" applyFont="1" applyFill="1" applyBorder="1" applyAlignment="1">
      <alignment vertical="top" wrapText="1"/>
    </xf>
    <xf numFmtId="0" fontId="22" fillId="3" borderId="1" xfId="0" applyFont="1" applyFill="1" applyBorder="1" applyAlignment="1">
      <alignment vertical="top"/>
    </xf>
    <xf numFmtId="0" fontId="22" fillId="3" borderId="1" xfId="1" applyFont="1" applyFill="1" applyBorder="1" applyAlignment="1">
      <alignment horizontal="left" vertical="center" wrapText="1"/>
    </xf>
    <xf numFmtId="0" fontId="22" fillId="3" borderId="1" xfId="0" applyFont="1" applyFill="1" applyBorder="1" applyAlignment="1">
      <alignment vertical="center"/>
    </xf>
    <xf numFmtId="0" fontId="16" fillId="6" borderId="1" xfId="0" applyFont="1" applyFill="1" applyBorder="1" applyAlignment="1">
      <alignment horizontal="left" vertical="top" wrapText="1"/>
    </xf>
    <xf numFmtId="0" fontId="16" fillId="6" borderId="0" xfId="0" applyFont="1" applyFill="1" applyBorder="1" applyAlignment="1">
      <alignment horizontal="left" vertical="top" wrapText="1"/>
    </xf>
    <xf numFmtId="0" fontId="16" fillId="6" borderId="14" xfId="0" applyFont="1" applyFill="1" applyBorder="1" applyAlignment="1">
      <alignment horizontal="left" vertical="center"/>
    </xf>
    <xf numFmtId="0" fontId="22" fillId="3" borderId="1" xfId="0" applyFont="1" applyFill="1" applyBorder="1" applyAlignment="1">
      <alignment horizontal="left" vertical="center" wrapText="1"/>
    </xf>
    <xf numFmtId="0" fontId="35" fillId="3" borderId="1" xfId="0" applyFont="1" applyFill="1" applyBorder="1" applyAlignment="1">
      <alignment horizontal="left" vertical="center" wrapText="1"/>
    </xf>
    <xf numFmtId="0" fontId="18" fillId="3" borderId="1" xfId="0" applyFont="1" applyFill="1" applyBorder="1" applyAlignment="1">
      <alignment horizontal="right" vertical="center" wrapText="1"/>
    </xf>
    <xf numFmtId="0" fontId="16" fillId="6" borderId="14" xfId="0" applyFont="1" applyFill="1" applyBorder="1" applyAlignment="1">
      <alignment horizontal="right" vertical="center"/>
    </xf>
    <xf numFmtId="0" fontId="35" fillId="3" borderId="1" xfId="0" applyFont="1" applyFill="1" applyBorder="1" applyAlignment="1">
      <alignment horizontal="right" vertical="center" wrapText="1"/>
    </xf>
    <xf numFmtId="44" fontId="18" fillId="3" borderId="1" xfId="2" applyFont="1" applyFill="1" applyBorder="1" applyAlignment="1">
      <alignment horizontal="left" vertical="center" wrapText="1"/>
    </xf>
    <xf numFmtId="44" fontId="18" fillId="3" borderId="1" xfId="2" applyFont="1" applyFill="1" applyBorder="1" applyAlignment="1">
      <alignment horizontal="center" vertical="center" wrapText="1"/>
    </xf>
    <xf numFmtId="0" fontId="16" fillId="6" borderId="14" xfId="0" applyFont="1" applyFill="1" applyBorder="1" applyAlignment="1">
      <alignment vertical="center"/>
    </xf>
    <xf numFmtId="0" fontId="18" fillId="3" borderId="1" xfId="0" applyFont="1" applyFill="1" applyBorder="1" applyAlignment="1">
      <alignment vertical="center" wrapText="1"/>
    </xf>
    <xf numFmtId="0" fontId="22" fillId="3" borderId="1" xfId="0" applyFont="1" applyFill="1" applyBorder="1" applyAlignment="1">
      <alignment vertical="center" wrapText="1"/>
    </xf>
    <xf numFmtId="0" fontId="35" fillId="3" borderId="1" xfId="0" applyFont="1" applyFill="1" applyBorder="1" applyAlignment="1">
      <alignment vertical="center" wrapText="1"/>
    </xf>
    <xf numFmtId="9" fontId="18" fillId="3" borderId="1" xfId="0" applyNumberFormat="1" applyFont="1" applyFill="1" applyBorder="1" applyAlignment="1">
      <alignment vertical="center" wrapText="1"/>
    </xf>
    <xf numFmtId="9" fontId="22" fillId="3" borderId="1" xfId="0" applyNumberFormat="1" applyFont="1" applyFill="1" applyBorder="1" applyAlignment="1">
      <alignment vertical="center" wrapText="1"/>
    </xf>
    <xf numFmtId="9" fontId="18" fillId="3" borderId="1" xfId="0" applyNumberFormat="1" applyFont="1" applyFill="1" applyBorder="1" applyAlignment="1">
      <alignment horizontal="right" vertical="center" wrapText="1"/>
    </xf>
    <xf numFmtId="0" fontId="18" fillId="3" borderId="1" xfId="3" applyNumberFormat="1" applyFont="1" applyFill="1" applyBorder="1" applyAlignment="1">
      <alignment horizontal="right" vertical="center" wrapText="1"/>
    </xf>
    <xf numFmtId="0" fontId="33" fillId="3" borderId="0" xfId="0" applyFont="1" applyFill="1" applyAlignment="1">
      <alignment horizontal="left" vertical="center"/>
    </xf>
    <xf numFmtId="0" fontId="18" fillId="3" borderId="0" xfId="0" applyFont="1" applyFill="1" applyAlignment="1">
      <alignment horizontal="left" vertical="center"/>
    </xf>
    <xf numFmtId="0" fontId="18" fillId="5" borderId="0" xfId="0" applyFont="1" applyFill="1" applyAlignment="1">
      <alignment horizontal="left" vertical="center"/>
    </xf>
    <xf numFmtId="0" fontId="24" fillId="3" borderId="1" xfId="1" applyFont="1" applyFill="1" applyBorder="1" applyAlignment="1">
      <alignment vertical="top" wrapText="1"/>
    </xf>
    <xf numFmtId="0" fontId="16" fillId="6" borderId="17" xfId="0" applyFont="1" applyFill="1" applyBorder="1" applyAlignment="1">
      <alignment horizontal="right" vertical="center" wrapText="1"/>
    </xf>
    <xf numFmtId="9" fontId="22" fillId="3" borderId="1" xfId="0" applyNumberFormat="1" applyFont="1" applyFill="1" applyBorder="1" applyAlignment="1">
      <alignment horizontal="right" vertical="center" wrapText="1"/>
    </xf>
    <xf numFmtId="0" fontId="16" fillId="6" borderId="1" xfId="0" applyFont="1" applyFill="1" applyBorder="1" applyAlignment="1">
      <alignment horizontal="right" vertical="center" wrapText="1"/>
    </xf>
    <xf numFmtId="0" fontId="16" fillId="6" borderId="0" xfId="0" applyFont="1" applyFill="1" applyBorder="1" applyAlignment="1">
      <alignment horizontal="right" vertical="center" wrapText="1"/>
    </xf>
    <xf numFmtId="0" fontId="22" fillId="3" borderId="1" xfId="0" applyFont="1" applyFill="1" applyBorder="1" applyAlignment="1">
      <alignment horizontal="right" vertical="center" wrapText="1"/>
    </xf>
    <xf numFmtId="0" fontId="22" fillId="0" borderId="1" xfId="0" applyFont="1" applyBorder="1" applyAlignment="1">
      <alignment horizontal="right" vertical="center" wrapText="1"/>
    </xf>
    <xf numFmtId="0" fontId="22" fillId="3" borderId="1" xfId="0" applyNumberFormat="1" applyFont="1" applyFill="1" applyBorder="1" applyAlignment="1">
      <alignment horizontal="right" vertical="center" wrapText="1"/>
    </xf>
    <xf numFmtId="0" fontId="22" fillId="3" borderId="1" xfId="1" applyFont="1" applyFill="1" applyBorder="1" applyAlignment="1">
      <alignment horizontal="right" vertical="center" wrapText="1"/>
    </xf>
    <xf numFmtId="0" fontId="29" fillId="3" borderId="1" xfId="0" applyFont="1" applyFill="1" applyBorder="1" applyAlignment="1">
      <alignment horizontal="right" vertical="center" wrapText="1"/>
    </xf>
    <xf numFmtId="0" fontId="18" fillId="3" borderId="0" xfId="0" applyFont="1" applyFill="1" applyBorder="1" applyAlignment="1">
      <alignment horizontal="right" vertical="center"/>
    </xf>
    <xf numFmtId="0" fontId="18" fillId="3" borderId="0" xfId="0" applyFont="1" applyFill="1" applyAlignment="1">
      <alignment horizontal="right" vertical="center"/>
    </xf>
    <xf numFmtId="0" fontId="22" fillId="3" borderId="0" xfId="0" applyFont="1" applyFill="1" applyAlignment="1">
      <alignment horizontal="right" vertical="center"/>
    </xf>
    <xf numFmtId="0" fontId="18" fillId="3" borderId="0" xfId="0" applyFont="1" applyFill="1" applyBorder="1" applyAlignment="1">
      <alignment horizontal="left" vertical="center"/>
    </xf>
    <xf numFmtId="0" fontId="22" fillId="3" borderId="0" xfId="0" applyFont="1" applyFill="1" applyAlignment="1">
      <alignment horizontal="left" vertical="center"/>
    </xf>
    <xf numFmtId="0" fontId="16" fillId="6" borderId="14" xfId="0" applyFont="1" applyFill="1" applyBorder="1" applyAlignment="1">
      <alignment horizontal="right" vertical="top"/>
    </xf>
    <xf numFmtId="0" fontId="26" fillId="3" borderId="1" xfId="0" applyFont="1" applyFill="1" applyBorder="1" applyAlignment="1">
      <alignment horizontal="right" vertical="center" wrapText="1"/>
    </xf>
    <xf numFmtId="0" fontId="18" fillId="0" borderId="0" xfId="0" applyFont="1" applyAlignment="1">
      <alignment horizontal="left" vertical="center" wrapText="1"/>
    </xf>
    <xf numFmtId="0" fontId="22" fillId="3" borderId="0" xfId="0" applyFont="1" applyFill="1" applyBorder="1" applyAlignment="1">
      <alignment horizontal="left" vertical="center" wrapText="1"/>
    </xf>
    <xf numFmtId="10" fontId="26" fillId="3" borderId="1" xfId="0" applyNumberFormat="1" applyFont="1" applyFill="1" applyBorder="1" applyAlignment="1">
      <alignment horizontal="right" vertical="center" wrapText="1"/>
    </xf>
    <xf numFmtId="9" fontId="26" fillId="3" borderId="1" xfId="0" applyNumberFormat="1" applyFont="1" applyFill="1" applyBorder="1" applyAlignment="1">
      <alignment horizontal="right" vertical="center" wrapText="1"/>
    </xf>
    <xf numFmtId="10" fontId="22" fillId="3" borderId="1" xfId="1" applyNumberFormat="1" applyFont="1" applyFill="1" applyBorder="1" applyAlignment="1">
      <alignment horizontal="right" vertical="center" wrapText="1"/>
    </xf>
    <xf numFmtId="6" fontId="18" fillId="3" borderId="1" xfId="0" applyNumberFormat="1" applyFont="1" applyFill="1" applyBorder="1" applyAlignment="1">
      <alignment vertical="top" wrapText="1"/>
    </xf>
    <xf numFmtId="0" fontId="18" fillId="0" borderId="1" xfId="0" applyFont="1" applyBorder="1" applyAlignment="1">
      <alignment horizontal="right" vertical="center" wrapText="1"/>
    </xf>
    <xf numFmtId="9" fontId="35" fillId="3" borderId="1" xfId="0" applyNumberFormat="1" applyFont="1" applyFill="1" applyBorder="1" applyAlignment="1">
      <alignment horizontal="right" vertical="center" wrapText="1"/>
    </xf>
    <xf numFmtId="9" fontId="18" fillId="0" borderId="1" xfId="0" applyNumberFormat="1" applyFont="1" applyBorder="1" applyAlignment="1">
      <alignment horizontal="right" vertical="center" wrapText="1"/>
    </xf>
    <xf numFmtId="0" fontId="18" fillId="0" borderId="1" xfId="0" applyFont="1" applyBorder="1" applyAlignment="1">
      <alignment horizontal="left" vertical="center" wrapText="1"/>
    </xf>
    <xf numFmtId="0" fontId="39" fillId="0" borderId="1" xfId="1" applyFont="1" applyFill="1" applyBorder="1" applyAlignment="1">
      <alignment horizontal="left" vertical="top" wrapText="1"/>
    </xf>
    <xf numFmtId="0" fontId="31" fillId="2" borderId="33" xfId="0" applyFont="1" applyFill="1" applyBorder="1" applyAlignment="1">
      <alignment horizontal="center" vertical="center"/>
    </xf>
    <xf numFmtId="0" fontId="31" fillId="2" borderId="22" xfId="0" applyFont="1" applyFill="1" applyBorder="1" applyAlignment="1">
      <alignment horizontal="center" vertical="center"/>
    </xf>
    <xf numFmtId="9" fontId="22" fillId="3" borderId="29" xfId="0" applyNumberFormat="1" applyFont="1" applyFill="1" applyBorder="1" applyAlignment="1">
      <alignment horizontal="center" vertical="center" wrapText="1"/>
    </xf>
    <xf numFmtId="0" fontId="22" fillId="3" borderId="3" xfId="0" applyFont="1" applyFill="1" applyBorder="1" applyAlignment="1">
      <alignment vertical="top"/>
    </xf>
    <xf numFmtId="0" fontId="39" fillId="0" borderId="1" xfId="1" applyFont="1" applyBorder="1" applyAlignment="1">
      <alignment horizontal="left" vertical="top" wrapText="1"/>
    </xf>
    <xf numFmtId="0" fontId="22" fillId="3" borderId="1" xfId="3" applyNumberFormat="1" applyFont="1" applyFill="1" applyBorder="1" applyAlignment="1">
      <alignment horizontal="right" vertical="center" wrapText="1"/>
    </xf>
    <xf numFmtId="167" fontId="22" fillId="3" borderId="3" xfId="0" applyNumberFormat="1" applyFont="1" applyFill="1" applyBorder="1" applyAlignment="1">
      <alignment horizontal="right" vertical="center" wrapText="1"/>
    </xf>
    <xf numFmtId="165" fontId="18" fillId="3" borderId="1" xfId="2" applyNumberFormat="1" applyFont="1" applyFill="1" applyBorder="1" applyAlignment="1">
      <alignment horizontal="left" vertical="center" wrapText="1"/>
    </xf>
    <xf numFmtId="0" fontId="18" fillId="3" borderId="3" xfId="0" applyFont="1" applyFill="1" applyBorder="1" applyAlignment="1">
      <alignment horizontal="left" vertical="center" wrapText="1"/>
    </xf>
    <xf numFmtId="0" fontId="8" fillId="3" borderId="1" xfId="0" applyFont="1" applyFill="1" applyBorder="1" applyAlignment="1">
      <alignment horizontal="left" vertical="top"/>
    </xf>
    <xf numFmtId="0" fontId="31" fillId="6" borderId="1" xfId="0" applyFont="1" applyFill="1" applyBorder="1" applyAlignment="1">
      <alignment horizontal="center" vertical="top" wrapText="1"/>
    </xf>
    <xf numFmtId="0" fontId="18" fillId="3" borderId="0" xfId="0" applyFont="1" applyFill="1" applyAlignment="1">
      <alignment wrapText="1"/>
    </xf>
    <xf numFmtId="0" fontId="43" fillId="0" borderId="0" xfId="0" applyFont="1" applyAlignment="1">
      <alignment horizontal="center" vertical="center"/>
    </xf>
    <xf numFmtId="9" fontId="18" fillId="3" borderId="7" xfId="0" applyNumberFormat="1" applyFont="1" applyFill="1" applyBorder="1" applyAlignment="1">
      <alignment horizontal="center" vertical="center" wrapText="1"/>
    </xf>
    <xf numFmtId="9" fontId="22" fillId="3" borderId="23" xfId="0" applyNumberFormat="1" applyFont="1" applyFill="1" applyBorder="1" applyAlignment="1">
      <alignment horizontal="center" vertical="center" wrapText="1"/>
    </xf>
    <xf numFmtId="0" fontId="16" fillId="8" borderId="30" xfId="0" applyFont="1" applyFill="1" applyBorder="1" applyAlignment="1">
      <alignment horizontal="center" vertical="center" wrapText="1"/>
    </xf>
    <xf numFmtId="0" fontId="44" fillId="8" borderId="51" xfId="0" applyFont="1" applyFill="1" applyBorder="1" applyAlignment="1">
      <alignment horizontal="center" vertical="center" wrapText="1"/>
    </xf>
    <xf numFmtId="0" fontId="16" fillId="8" borderId="52" xfId="0" applyFont="1" applyFill="1" applyBorder="1" applyAlignment="1">
      <alignment horizontal="center" vertical="center"/>
    </xf>
    <xf numFmtId="0" fontId="33" fillId="6" borderId="7" xfId="1" applyFont="1" applyFill="1" applyBorder="1" applyAlignment="1">
      <alignment horizontal="center" vertical="center" wrapText="1"/>
    </xf>
    <xf numFmtId="9" fontId="33" fillId="6" borderId="1" xfId="3" applyFont="1" applyFill="1" applyBorder="1" applyAlignment="1">
      <alignment horizontal="center" vertical="center" wrapText="1"/>
    </xf>
    <xf numFmtId="0" fontId="33" fillId="6" borderId="1" xfId="1" applyFont="1" applyFill="1" applyBorder="1" applyAlignment="1">
      <alignment horizontal="center" vertical="center" wrapText="1"/>
    </xf>
    <xf numFmtId="0" fontId="17" fillId="7" borderId="11" xfId="1" applyFont="1" applyFill="1" applyBorder="1" applyAlignment="1">
      <alignment vertical="center" wrapText="1"/>
    </xf>
    <xf numFmtId="0" fontId="17" fillId="7" borderId="52" xfId="1" applyFont="1" applyFill="1" applyBorder="1" applyAlignment="1">
      <alignment horizontal="left" vertical="center" wrapText="1"/>
    </xf>
    <xf numFmtId="0" fontId="17" fillId="7" borderId="53" xfId="1" applyFont="1" applyFill="1" applyBorder="1" applyAlignment="1">
      <alignment vertical="center" wrapText="1"/>
    </xf>
    <xf numFmtId="0" fontId="17" fillId="7" borderId="28" xfId="1" applyFont="1" applyFill="1" applyBorder="1" applyAlignment="1">
      <alignment vertical="center" wrapText="1"/>
    </xf>
    <xf numFmtId="0" fontId="45" fillId="6" borderId="7" xfId="1" applyFont="1" applyFill="1" applyBorder="1" applyAlignment="1">
      <alignment horizontal="center" vertical="center"/>
    </xf>
    <xf numFmtId="9" fontId="45" fillId="6" borderId="1" xfId="3" applyFont="1" applyFill="1" applyBorder="1" applyAlignment="1">
      <alignment horizontal="center" vertical="center"/>
    </xf>
    <xf numFmtId="0" fontId="45" fillId="6" borderId="1" xfId="1" applyFont="1" applyFill="1" applyBorder="1" applyAlignment="1">
      <alignment horizontal="center" vertical="center"/>
    </xf>
    <xf numFmtId="0" fontId="17" fillId="7" borderId="53" xfId="1" applyFont="1" applyFill="1" applyBorder="1" applyAlignment="1">
      <alignment vertical="center"/>
    </xf>
    <xf numFmtId="0" fontId="44" fillId="8" borderId="54" xfId="0" applyFont="1" applyFill="1" applyBorder="1" applyAlignment="1">
      <alignment horizontal="center" vertical="center" wrapText="1"/>
    </xf>
    <xf numFmtId="0" fontId="46" fillId="3" borderId="0" xfId="0" applyFont="1" applyFill="1"/>
    <xf numFmtId="0" fontId="16" fillId="7" borderId="1" xfId="0" applyFont="1" applyFill="1" applyBorder="1" applyAlignment="1">
      <alignment horizontal="center" vertical="top"/>
    </xf>
    <xf numFmtId="0" fontId="16" fillId="7" borderId="6" xfId="0" applyFont="1" applyFill="1" applyBorder="1" applyAlignment="1">
      <alignment horizontal="center"/>
    </xf>
    <xf numFmtId="0" fontId="16" fillId="7" borderId="14" xfId="0" applyFont="1" applyFill="1" applyBorder="1" applyAlignment="1">
      <alignment horizontal="center"/>
    </xf>
    <xf numFmtId="0" fontId="16" fillId="7" borderId="7" xfId="0" applyFont="1" applyFill="1" applyBorder="1" applyAlignment="1">
      <alignment horizontal="center"/>
    </xf>
    <xf numFmtId="0" fontId="18" fillId="3" borderId="6" xfId="0" applyFont="1" applyFill="1" applyBorder="1" applyAlignment="1">
      <alignment horizontal="left" vertical="top" wrapText="1"/>
    </xf>
    <xf numFmtId="0" fontId="18" fillId="3" borderId="14" xfId="0" applyFont="1" applyFill="1" applyBorder="1" applyAlignment="1">
      <alignment horizontal="left" vertical="top" wrapText="1"/>
    </xf>
    <xf numFmtId="0" fontId="18" fillId="3" borderId="7" xfId="0" applyFont="1" applyFill="1" applyBorder="1" applyAlignment="1">
      <alignment horizontal="left" vertical="top" wrapText="1"/>
    </xf>
    <xf numFmtId="0" fontId="31" fillId="6" borderId="1" xfId="0" applyFont="1" applyFill="1" applyBorder="1" applyAlignment="1">
      <alignment horizontal="center" vertical="center" wrapText="1"/>
    </xf>
    <xf numFmtId="0" fontId="22" fillId="3" borderId="48" xfId="0" applyFont="1" applyFill="1" applyBorder="1" applyAlignment="1">
      <alignment horizontal="center" vertical="center" wrapText="1"/>
    </xf>
    <xf numFmtId="0" fontId="22" fillId="3" borderId="32" xfId="0" applyFont="1" applyFill="1" applyBorder="1" applyAlignment="1">
      <alignment horizontal="center" vertical="center" wrapText="1"/>
    </xf>
    <xf numFmtId="0" fontId="18" fillId="5" borderId="33" xfId="0" applyFont="1" applyFill="1" applyBorder="1" applyAlignment="1">
      <alignment horizontal="left" vertical="center" wrapText="1"/>
    </xf>
    <xf numFmtId="0" fontId="18" fillId="5" borderId="47" xfId="0" applyFont="1" applyFill="1" applyBorder="1" applyAlignment="1">
      <alignment horizontal="left" vertical="center" wrapText="1"/>
    </xf>
    <xf numFmtId="0" fontId="18" fillId="3" borderId="16" xfId="0" applyFont="1" applyFill="1" applyBorder="1" applyAlignment="1">
      <alignment horizontal="left" vertical="center" wrapText="1"/>
    </xf>
    <xf numFmtId="0" fontId="18" fillId="3" borderId="49" xfId="0" applyFont="1" applyFill="1" applyBorder="1" applyAlignment="1">
      <alignment horizontal="left" vertical="center" wrapText="1"/>
    </xf>
    <xf numFmtId="0" fontId="18" fillId="5" borderId="25" xfId="0" applyFont="1" applyFill="1" applyBorder="1" applyAlignment="1">
      <alignment vertical="center" wrapText="1"/>
    </xf>
    <xf numFmtId="0" fontId="18" fillId="5" borderId="42" xfId="0" applyFont="1" applyFill="1" applyBorder="1" applyAlignment="1">
      <alignment vertical="center" wrapText="1"/>
    </xf>
    <xf numFmtId="0" fontId="17" fillId="7" borderId="37" xfId="1" applyFont="1" applyFill="1" applyBorder="1" applyAlignment="1">
      <alignment horizontal="left" vertical="center" wrapText="1"/>
    </xf>
    <xf numFmtId="0" fontId="17" fillId="7" borderId="41" xfId="1" applyFont="1" applyFill="1" applyBorder="1" applyAlignment="1">
      <alignment horizontal="left" vertical="center" wrapText="1"/>
    </xf>
    <xf numFmtId="0" fontId="17" fillId="7" borderId="38" xfId="1" applyFont="1" applyFill="1" applyBorder="1" applyAlignment="1">
      <alignment horizontal="left" vertical="center" wrapText="1"/>
    </xf>
    <xf numFmtId="0" fontId="18" fillId="3" borderId="24" xfId="0" applyFont="1" applyFill="1" applyBorder="1" applyAlignment="1">
      <alignment horizontal="left" vertical="center" wrapText="1"/>
    </xf>
    <xf numFmtId="0" fontId="18" fillId="3" borderId="1" xfId="0" applyFont="1" applyFill="1" applyBorder="1" applyAlignment="1">
      <alignment horizontal="left" vertical="center" wrapText="1"/>
    </xf>
    <xf numFmtId="0" fontId="18" fillId="3" borderId="22" xfId="0" applyFont="1" applyFill="1" applyBorder="1" applyAlignment="1">
      <alignment horizontal="left" vertical="center" wrapText="1"/>
    </xf>
    <xf numFmtId="0" fontId="18" fillId="3" borderId="26" xfId="0" applyFont="1" applyFill="1" applyBorder="1" applyAlignment="1">
      <alignment horizontal="left" vertical="center" wrapText="1"/>
    </xf>
    <xf numFmtId="0" fontId="17" fillId="7" borderId="39" xfId="1" applyFont="1" applyFill="1" applyBorder="1" applyAlignment="1">
      <alignment horizontal="left" vertical="center" wrapText="1"/>
    </xf>
    <xf numFmtId="0" fontId="17" fillId="7" borderId="19" xfId="1" applyFont="1" applyFill="1" applyBorder="1" applyAlignment="1">
      <alignment horizontal="left" vertical="center" wrapText="1"/>
    </xf>
    <xf numFmtId="0" fontId="17" fillId="7" borderId="21" xfId="1" applyFont="1" applyFill="1" applyBorder="1" applyAlignment="1">
      <alignment horizontal="left" vertical="center" wrapText="1"/>
    </xf>
    <xf numFmtId="0" fontId="17" fillId="7" borderId="11" xfId="1" applyFont="1" applyFill="1" applyBorder="1" applyAlignment="1">
      <alignment horizontal="left" vertical="center" wrapText="1"/>
    </xf>
    <xf numFmtId="0" fontId="17" fillId="7" borderId="12" xfId="1" applyFont="1" applyFill="1" applyBorder="1" applyAlignment="1">
      <alignment horizontal="left" vertical="center" wrapText="1"/>
    </xf>
    <xf numFmtId="0" fontId="17" fillId="7" borderId="31" xfId="1" applyFont="1" applyFill="1" applyBorder="1" applyAlignment="1">
      <alignment horizontal="left" vertical="center" wrapText="1"/>
    </xf>
    <xf numFmtId="0" fontId="17" fillId="7" borderId="20" xfId="1" applyFont="1" applyFill="1" applyBorder="1" applyAlignment="1">
      <alignment horizontal="left" vertical="center" wrapText="1"/>
    </xf>
    <xf numFmtId="0" fontId="17" fillId="7" borderId="39" xfId="1" applyFont="1" applyFill="1" applyBorder="1" applyAlignment="1">
      <alignment horizontal="left" vertical="center"/>
    </xf>
    <xf numFmtId="0" fontId="17" fillId="7" borderId="41" xfId="1" applyFont="1" applyFill="1" applyBorder="1" applyAlignment="1">
      <alignment horizontal="left" vertical="center"/>
    </xf>
    <xf numFmtId="0" fontId="18" fillId="3" borderId="23"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5" borderId="34" xfId="0" applyFont="1" applyFill="1" applyBorder="1" applyAlignment="1">
      <alignment horizontal="left" vertical="center" wrapText="1"/>
    </xf>
    <xf numFmtId="0" fontId="18" fillId="6" borderId="24" xfId="1" applyFont="1" applyFill="1" applyBorder="1" applyAlignment="1">
      <alignment horizontal="center" vertical="center"/>
    </xf>
    <xf numFmtId="0" fontId="18" fillId="6" borderId="22" xfId="1" applyFont="1" applyFill="1" applyBorder="1" applyAlignment="1">
      <alignment horizontal="center" vertical="center"/>
    </xf>
    <xf numFmtId="0" fontId="18" fillId="6" borderId="37" xfId="1" applyFont="1" applyFill="1" applyBorder="1" applyAlignment="1">
      <alignment horizontal="center" vertical="center" wrapText="1"/>
    </xf>
    <xf numFmtId="0" fontId="18" fillId="6" borderId="41" xfId="1" applyFont="1" applyFill="1" applyBorder="1" applyAlignment="1">
      <alignment horizontal="center" vertical="center" wrapText="1"/>
    </xf>
    <xf numFmtId="0" fontId="18" fillId="6" borderId="38" xfId="1" applyFont="1" applyFill="1" applyBorder="1" applyAlignment="1">
      <alignment horizontal="center" vertical="center" wrapText="1"/>
    </xf>
    <xf numFmtId="0" fontId="18" fillId="6" borderId="24" xfId="1" applyFont="1" applyFill="1" applyBorder="1" applyAlignment="1">
      <alignment horizontal="center" vertical="center" wrapText="1"/>
    </xf>
    <xf numFmtId="0" fontId="18" fillId="6" borderId="1" xfId="1" applyFont="1" applyFill="1" applyBorder="1" applyAlignment="1">
      <alignment horizontal="center" vertical="center" wrapText="1"/>
    </xf>
    <xf numFmtId="0" fontId="18" fillId="6" borderId="26" xfId="1" applyFont="1" applyFill="1" applyBorder="1" applyAlignment="1">
      <alignment horizontal="center" vertical="center" wrapText="1"/>
    </xf>
    <xf numFmtId="0" fontId="18" fillId="6" borderId="22" xfId="1" applyFont="1" applyFill="1" applyBorder="1" applyAlignment="1">
      <alignment horizontal="center" vertical="center" wrapText="1"/>
    </xf>
    <xf numFmtId="0" fontId="17" fillId="7" borderId="40" xfId="1" applyFont="1" applyFill="1" applyBorder="1" applyAlignment="1">
      <alignment horizontal="left" vertical="center" wrapText="1"/>
    </xf>
    <xf numFmtId="0" fontId="17" fillId="7" borderId="37" xfId="1" applyFont="1" applyFill="1" applyBorder="1" applyAlignment="1">
      <alignment vertical="center" wrapText="1"/>
    </xf>
    <xf numFmtId="0" fontId="17" fillId="7" borderId="38" xfId="1" applyFont="1" applyFill="1" applyBorder="1" applyAlignment="1">
      <alignment vertical="center" wrapText="1"/>
    </xf>
    <xf numFmtId="0" fontId="17" fillId="7" borderId="15" xfId="1" applyFont="1" applyFill="1" applyBorder="1" applyAlignment="1">
      <alignment horizontal="left" vertical="center" wrapText="1"/>
    </xf>
    <xf numFmtId="0" fontId="17" fillId="7" borderId="50" xfId="1" applyFont="1" applyFill="1" applyBorder="1" applyAlignment="1">
      <alignment horizontal="left" vertical="center" wrapText="1"/>
    </xf>
    <xf numFmtId="0" fontId="18" fillId="6" borderId="16" xfId="1" applyFont="1" applyFill="1" applyBorder="1" applyAlignment="1">
      <alignment horizontal="center" vertical="center" wrapText="1"/>
    </xf>
    <xf numFmtId="0" fontId="18" fillId="6" borderId="49" xfId="1" applyFont="1" applyFill="1" applyBorder="1" applyAlignment="1">
      <alignment horizontal="center" vertical="center" wrapText="1"/>
    </xf>
    <xf numFmtId="0" fontId="16" fillId="6" borderId="6" xfId="0" applyFont="1" applyFill="1" applyBorder="1" applyAlignment="1">
      <alignment vertical="center" wrapText="1"/>
    </xf>
    <xf numFmtId="0" fontId="16" fillId="6" borderId="14" xfId="0" applyFont="1" applyFill="1" applyBorder="1" applyAlignment="1">
      <alignment vertical="center" wrapText="1"/>
    </xf>
    <xf numFmtId="0" fontId="16" fillId="6" borderId="7" xfId="0" applyFont="1" applyFill="1" applyBorder="1" applyAlignment="1">
      <alignment vertical="center" wrapText="1"/>
    </xf>
    <xf numFmtId="0" fontId="16" fillId="6" borderId="6" xfId="0" applyFont="1" applyFill="1" applyBorder="1" applyAlignment="1">
      <alignment horizontal="left" vertical="center" wrapText="1"/>
    </xf>
    <xf numFmtId="0" fontId="16" fillId="6" borderId="14" xfId="0" applyFont="1" applyFill="1" applyBorder="1" applyAlignment="1">
      <alignment horizontal="left" vertical="center" wrapText="1"/>
    </xf>
    <xf numFmtId="0" fontId="16" fillId="6" borderId="7" xfId="0" applyFont="1" applyFill="1" applyBorder="1" applyAlignment="1">
      <alignment horizontal="left" vertical="center" wrapText="1"/>
    </xf>
  </cellXfs>
  <cellStyles count="4">
    <cellStyle name="Currency" xfId="2" builtinId="4"/>
    <cellStyle name="Hyperlink" xfId="1" builtinId="8"/>
    <cellStyle name="Normal" xfId="0" builtinId="0"/>
    <cellStyle name="Percent" xfId="3" builtinId="5"/>
  </cellStyles>
  <dxfs count="0"/>
  <tableStyles count="0" defaultTableStyle="TableStyleMedium2" defaultPivotStyle="PivotStyleLight16"/>
  <colors>
    <mruColors>
      <color rgb="FF314181"/>
      <color rgb="FF7DAACE"/>
      <color rgb="FF6464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No. of evidence items per benefit for street trees</a:t>
            </a:r>
          </a:p>
        </c:rich>
      </c:tx>
      <c:layout>
        <c:manualLayout>
          <c:xMode val="edge"/>
          <c:yMode val="edge"/>
          <c:x val="0.18454146557028284"/>
          <c:y val="3.4597865464321122E-2"/>
        </c:manualLayout>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'Evidence Profile'!$C$4</c:f>
              <c:strCache>
                <c:ptCount val="1"/>
                <c:pt idx="0">
                  <c:v>No. of evidence items</c:v>
                </c:pt>
              </c:strCache>
            </c:strRef>
          </c:tx>
          <c:spPr>
            <a:solidFill>
              <a:srgbClr val="314181"/>
            </a:solidFill>
            <a:ln>
              <a:solidFill>
                <a:srgbClr val="314181"/>
              </a:solid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'Evidence Profile'!$B$5:$B$16</c:f>
              <c:strCache>
                <c:ptCount val="12"/>
                <c:pt idx="0">
                  <c:v>Air quality</c:v>
                </c:pt>
                <c:pt idx="1">
                  <c:v>Carbon</c:v>
                </c:pt>
                <c:pt idx="2">
                  <c:v>Water quantity</c:v>
                </c:pt>
                <c:pt idx="3">
                  <c:v>Water quality</c:v>
                </c:pt>
                <c:pt idx="4">
                  <c:v>Temperature</c:v>
                </c:pt>
                <c:pt idx="5">
                  <c:v>Energy use</c:v>
                </c:pt>
                <c:pt idx="6">
                  <c:v>Health and wellbeing</c:v>
                </c:pt>
                <c:pt idx="7">
                  <c:v>Noise</c:v>
                </c:pt>
                <c:pt idx="8">
                  <c:v>Land and property value</c:v>
                </c:pt>
                <c:pt idx="9">
                  <c:v>Amenity</c:v>
                </c:pt>
                <c:pt idx="10">
                  <c:v>Biodiversity</c:v>
                </c:pt>
                <c:pt idx="11">
                  <c:v>Local economic growth</c:v>
                </c:pt>
              </c:strCache>
            </c:strRef>
          </c:cat>
          <c:val>
            <c:numRef>
              <c:f>'Evidence Profile'!$C$5:$C$16</c:f>
              <c:numCache>
                <c:formatCode>General</c:formatCode>
                <c:ptCount val="12"/>
                <c:pt idx="0">
                  <c:v>38</c:v>
                </c:pt>
                <c:pt idx="1">
                  <c:v>17</c:v>
                </c:pt>
                <c:pt idx="2">
                  <c:v>22</c:v>
                </c:pt>
                <c:pt idx="3">
                  <c:v>2</c:v>
                </c:pt>
                <c:pt idx="4">
                  <c:v>25</c:v>
                </c:pt>
                <c:pt idx="5">
                  <c:v>18</c:v>
                </c:pt>
                <c:pt idx="6">
                  <c:v>22</c:v>
                </c:pt>
                <c:pt idx="7">
                  <c:v>9</c:v>
                </c:pt>
                <c:pt idx="8">
                  <c:v>15</c:v>
                </c:pt>
                <c:pt idx="9">
                  <c:v>7</c:v>
                </c:pt>
                <c:pt idx="10">
                  <c:v>7</c:v>
                </c:pt>
                <c:pt idx="11">
                  <c:v>11</c:v>
                </c:pt>
              </c:numCache>
            </c:numRef>
          </c:val>
          <c:extLst>
            <c:ext xmlns:c16="http://schemas.microsoft.com/office/drawing/2014/chart" uri="{C3380CC4-5D6E-409C-BE32-E72D297353CC}">
              <c16:uniqueId val="{00000000-7C93-417D-8A28-72334876D0BC}"/>
            </c:ext>
          </c:extLst>
        </c:ser>
        <c:dLbls>
          <c:dLblPos val="outEnd"/>
          <c:showLegendKey val="0"/>
          <c:showVal val="1"/>
          <c:showCatName val="0"/>
          <c:showSerName val="0"/>
          <c:showPercent val="0"/>
          <c:showBubbleSize val="0"/>
        </c:dLbls>
        <c:gapWidth val="444"/>
        <c:overlap val="-90"/>
        <c:axId val="1500277808"/>
        <c:axId val="1557336624"/>
        <c:extLst>
          <c:ext xmlns:c15="http://schemas.microsoft.com/office/drawing/2012/chart" uri="{02D57815-91ED-43cb-92C2-25804820EDAC}">
            <c15:filteredBarSeries>
              <c15:ser>
                <c:idx val="0"/>
                <c:order val="0"/>
                <c:tx>
                  <c:strRef>
                    <c:extLst>
                      <c:ext uri="{02D57815-91ED-43cb-92C2-25804820EDAC}">
                        <c15:formulaRef>
                          <c15:sqref>'Evidence Profile'!$E$4</c15:sqref>
                        </c15:formulaRef>
                      </c:ext>
                    </c:extLst>
                    <c:strCache>
                      <c:ptCount val="1"/>
                      <c:pt idx="0">
                        <c:v>No. of evidence sources</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'Evidence Profile'!$B$5:$B$16</c15:sqref>
                        </c15:formulaRef>
                      </c:ext>
                    </c:extLst>
                    <c:strCache>
                      <c:ptCount val="12"/>
                      <c:pt idx="0">
                        <c:v>Air quality</c:v>
                      </c:pt>
                      <c:pt idx="1">
                        <c:v>Carbon</c:v>
                      </c:pt>
                      <c:pt idx="2">
                        <c:v>Water quantity</c:v>
                      </c:pt>
                      <c:pt idx="3">
                        <c:v>Water quality</c:v>
                      </c:pt>
                      <c:pt idx="4">
                        <c:v>Temperature</c:v>
                      </c:pt>
                      <c:pt idx="5">
                        <c:v>Energy use</c:v>
                      </c:pt>
                      <c:pt idx="6">
                        <c:v>Health and wellbeing</c:v>
                      </c:pt>
                      <c:pt idx="7">
                        <c:v>Noise</c:v>
                      </c:pt>
                      <c:pt idx="8">
                        <c:v>Land and property value</c:v>
                      </c:pt>
                      <c:pt idx="9">
                        <c:v>Amenity</c:v>
                      </c:pt>
                      <c:pt idx="10">
                        <c:v>Biodiversity</c:v>
                      </c:pt>
                      <c:pt idx="11">
                        <c:v>Local economic growth</c:v>
                      </c:pt>
                    </c:strCache>
                  </c:strRef>
                </c:cat>
                <c:val>
                  <c:numRef>
                    <c:extLst>
                      <c:ext uri="{02D57815-91ED-43cb-92C2-25804820EDAC}">
                        <c15:formulaRef>
                          <c15:sqref>'Evidence Profile'!$E$5:$E$16</c15:sqref>
                        </c15:formulaRef>
                      </c:ext>
                    </c:extLst>
                    <c:numCache>
                      <c:formatCode>General</c:formatCode>
                      <c:ptCount val="12"/>
                      <c:pt idx="0">
                        <c:v>17</c:v>
                      </c:pt>
                      <c:pt idx="1">
                        <c:v>11</c:v>
                      </c:pt>
                      <c:pt idx="2">
                        <c:v>14</c:v>
                      </c:pt>
                      <c:pt idx="3">
                        <c:v>2</c:v>
                      </c:pt>
                      <c:pt idx="4">
                        <c:v>14</c:v>
                      </c:pt>
                      <c:pt idx="5">
                        <c:v>8</c:v>
                      </c:pt>
                      <c:pt idx="6">
                        <c:v>13</c:v>
                      </c:pt>
                      <c:pt idx="7">
                        <c:v>4</c:v>
                      </c:pt>
                      <c:pt idx="8">
                        <c:v>10</c:v>
                      </c:pt>
                      <c:pt idx="9">
                        <c:v>5</c:v>
                      </c:pt>
                      <c:pt idx="10">
                        <c:v>4</c:v>
                      </c:pt>
                      <c:pt idx="11">
                        <c:v>5</c:v>
                      </c:pt>
                    </c:numCache>
                  </c:numRef>
                </c:val>
                <c:extLst>
                  <c:ext xmlns:c16="http://schemas.microsoft.com/office/drawing/2014/chart" uri="{C3380CC4-5D6E-409C-BE32-E72D297353CC}">
                    <c16:uniqueId val="{00000001-7C93-417D-8A28-72334876D0BC}"/>
                  </c:ext>
                </c:extLst>
              </c15:ser>
            </c15:filteredBarSeries>
          </c:ext>
        </c:extLst>
      </c:barChart>
      <c:catAx>
        <c:axId val="15002778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557336624"/>
        <c:crosses val="autoZero"/>
        <c:auto val="1"/>
        <c:lblAlgn val="ctr"/>
        <c:lblOffset val="100"/>
        <c:noMultiLvlLbl val="0"/>
      </c:catAx>
      <c:valAx>
        <c:axId val="1557336624"/>
        <c:scaling>
          <c:orientation val="minMax"/>
        </c:scaling>
        <c:delete val="1"/>
        <c:axPos val="l"/>
        <c:numFmt formatCode="General" sourceLinked="1"/>
        <c:majorTickMark val="none"/>
        <c:minorTickMark val="none"/>
        <c:tickLblPos val="nextTo"/>
        <c:crossAx val="1500277808"/>
        <c:crosses val="autoZero"/>
        <c:crossBetween val="between"/>
      </c:valAx>
      <c:spPr>
        <a:noFill/>
        <a:ln>
          <a:solidFill>
            <a:schemeClr val="bg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tx1">
          <a:lumMod val="15000"/>
          <a:lumOff val="85000"/>
        </a:schemeClr>
      </a:solidFill>
      <a:round/>
    </a:ln>
    <a:effectLst/>
  </c:spPr>
  <c:txPr>
    <a:bodyPr/>
    <a:lstStyle/>
    <a:p>
      <a:pPr>
        <a:defRPr>
          <a:latin typeface="+mn-lt"/>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3.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1</xdr:colOff>
      <xdr:row>1</xdr:row>
      <xdr:rowOff>0</xdr:rowOff>
    </xdr:from>
    <xdr:to>
      <xdr:col>3</xdr:col>
      <xdr:colOff>11906</xdr:colOff>
      <xdr:row>1</xdr:row>
      <xdr:rowOff>2214562</xdr:rowOff>
    </xdr:to>
    <xdr:pic>
      <xdr:nvPicPr>
        <xdr:cNvPr id="2" name="Picture 1">
          <a:extLst>
            <a:ext uri="{FF2B5EF4-FFF2-40B4-BE49-F238E27FC236}">
              <a16:creationId xmlns:a16="http://schemas.microsoft.com/office/drawing/2014/main" id="{0ABF6A3F-7791-4438-8DE8-6E925FCAFB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5282" y="428625"/>
          <a:ext cx="3357562" cy="2214562"/>
        </a:xfrm>
        <a:prstGeom prst="rect">
          <a:avLst/>
        </a:prstGeom>
      </xdr:spPr>
    </xdr:pic>
    <xdr:clientData/>
  </xdr:twoCellAnchor>
  <xdr:twoCellAnchor editAs="oneCell">
    <xdr:from>
      <xdr:col>3</xdr:col>
      <xdr:colOff>261936</xdr:colOff>
      <xdr:row>1</xdr:row>
      <xdr:rowOff>321469</xdr:rowOff>
    </xdr:from>
    <xdr:to>
      <xdr:col>12</xdr:col>
      <xdr:colOff>165883</xdr:colOff>
      <xdr:row>1</xdr:row>
      <xdr:rowOff>2155031</xdr:rowOff>
    </xdr:to>
    <xdr:pic>
      <xdr:nvPicPr>
        <xdr:cNvPr id="3" name="Picture 2">
          <a:extLst>
            <a:ext uri="{FF2B5EF4-FFF2-40B4-BE49-F238E27FC236}">
              <a16:creationId xmlns:a16="http://schemas.microsoft.com/office/drawing/2014/main" id="{BA8EB3D8-A524-481B-AFD2-65D1B80E3B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52874" y="750094"/>
          <a:ext cx="10917228" cy="18335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371475</xdr:colOff>
      <xdr:row>2</xdr:row>
      <xdr:rowOff>190500</xdr:rowOff>
    </xdr:from>
    <xdr:to>
      <xdr:col>14</xdr:col>
      <xdr:colOff>76201</xdr:colOff>
      <xdr:row>16</xdr:row>
      <xdr:rowOff>47626</xdr:rowOff>
    </xdr:to>
    <xdr:graphicFrame macro="">
      <xdr:nvGraphicFramePr>
        <xdr:cNvPr id="2" name="Chart 1">
          <a:extLst>
            <a:ext uri="{FF2B5EF4-FFF2-40B4-BE49-F238E27FC236}">
              <a16:creationId xmlns:a16="http://schemas.microsoft.com/office/drawing/2014/main" id="{4F866278-F8AB-41AC-B0D0-2E7C4911F0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xdr:row>
      <xdr:rowOff>0</xdr:rowOff>
    </xdr:from>
    <xdr:to>
      <xdr:col>3</xdr:col>
      <xdr:colOff>423276</xdr:colOff>
      <xdr:row>2</xdr:row>
      <xdr:rowOff>35718</xdr:rowOff>
    </xdr:to>
    <xdr:pic>
      <xdr:nvPicPr>
        <xdr:cNvPr id="3" name="Picture 2">
          <a:extLst>
            <a:ext uri="{FF2B5EF4-FFF2-40B4-BE49-F238E27FC236}">
              <a16:creationId xmlns:a16="http://schemas.microsoft.com/office/drawing/2014/main" id="{948E5756-0694-4B56-BDB4-FEF352DF1CA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9600" y="428625"/>
          <a:ext cx="3833226" cy="2702718"/>
        </a:xfrm>
        <a:prstGeom prst="rect">
          <a:avLst/>
        </a:prstGeom>
      </xdr:spPr>
    </xdr:pic>
    <xdr:clientData/>
  </xdr:twoCellAnchor>
  <xdr:oneCellAnchor>
    <xdr:from>
      <xdr:col>3</xdr:col>
      <xdr:colOff>495299</xdr:colOff>
      <xdr:row>1</xdr:row>
      <xdr:rowOff>559594</xdr:rowOff>
    </xdr:from>
    <xdr:ext cx="11131428" cy="1833562"/>
    <xdr:pic>
      <xdr:nvPicPr>
        <xdr:cNvPr id="4" name="Picture 3">
          <a:extLst>
            <a:ext uri="{FF2B5EF4-FFF2-40B4-BE49-F238E27FC236}">
              <a16:creationId xmlns:a16="http://schemas.microsoft.com/office/drawing/2014/main" id="{1BBACA2D-0BE6-414A-A05D-1A1523903FD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14849" y="988219"/>
          <a:ext cx="11131428" cy="183356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508000</xdr:colOff>
      <xdr:row>1</xdr:row>
      <xdr:rowOff>206375</xdr:rowOff>
    </xdr:from>
    <xdr:to>
      <xdr:col>3</xdr:col>
      <xdr:colOff>1147176</xdr:colOff>
      <xdr:row>1</xdr:row>
      <xdr:rowOff>2909093</xdr:rowOff>
    </xdr:to>
    <xdr:pic>
      <xdr:nvPicPr>
        <xdr:cNvPr id="2" name="Picture 1">
          <a:extLst>
            <a:ext uri="{FF2B5EF4-FFF2-40B4-BE49-F238E27FC236}">
              <a16:creationId xmlns:a16="http://schemas.microsoft.com/office/drawing/2014/main" id="{61162C6B-B3E9-4B6B-BFCA-322D2D4A06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0" y="365125"/>
          <a:ext cx="4179301" cy="2702718"/>
        </a:xfrm>
        <a:prstGeom prst="rect">
          <a:avLst/>
        </a:prstGeom>
      </xdr:spPr>
    </xdr:pic>
    <xdr:clientData/>
  </xdr:twoCellAnchor>
  <xdr:twoCellAnchor editAs="oneCell">
    <xdr:from>
      <xdr:col>3</xdr:col>
      <xdr:colOff>1330324</xdr:colOff>
      <xdr:row>1</xdr:row>
      <xdr:rowOff>781844</xdr:rowOff>
    </xdr:from>
    <xdr:to>
      <xdr:col>7</xdr:col>
      <xdr:colOff>2419603</xdr:colOff>
      <xdr:row>1</xdr:row>
      <xdr:rowOff>2615406</xdr:rowOff>
    </xdr:to>
    <xdr:pic>
      <xdr:nvPicPr>
        <xdr:cNvPr id="3" name="Picture 2">
          <a:extLst>
            <a:ext uri="{FF2B5EF4-FFF2-40B4-BE49-F238E27FC236}">
              <a16:creationId xmlns:a16="http://schemas.microsoft.com/office/drawing/2014/main" id="{EF2C8697-CA41-4BA4-AD68-9F449B1DC3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70449" y="1178719"/>
          <a:ext cx="11011154" cy="18335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scholar.google.com/scholar_lookup?title=Streetscape%20greenery%20and%20health%3A%20Stress%2C%20social%20cohesion%20and%20physical%20activity%20as%20mediators&amp;publication_year=2013&amp;author=S.%20de%20Vries&amp;author=S.M.E.%20van%20Dillen&amp;author=P.P.%20G" TargetMode="External"/><Relationship Id="rId13" Type="http://schemas.openxmlformats.org/officeDocument/2006/relationships/hyperlink" Target="https://doi.org/10.1136/jech.2007.071894" TargetMode="External"/><Relationship Id="rId18" Type="http://schemas.openxmlformats.org/officeDocument/2006/relationships/hyperlink" Target="https://scholar.google.com/scholar_lookup?title=Streetscape%20greenery%20and%20health%3A%20Stress%2C%20social%20cohesion%20and%20physical%20activity%20as%20mediators&amp;publication_year=2013&amp;author=S.%20de%20Vries&amp;author=S.M.E.%20van%20Dillen&amp;author=P.P.%20G" TargetMode="External"/><Relationship Id="rId3" Type="http://schemas.openxmlformats.org/officeDocument/2006/relationships/hyperlink" Target="https://www.sciencedirect.com/science/article/pii/S0169204614002941" TargetMode="External"/><Relationship Id="rId7" Type="http://schemas.openxmlformats.org/officeDocument/2006/relationships/hyperlink" Target="https://www.nature.com/articles/srep11610?mkt_tok=3RkMMJWWfF9wsRoiuavPZKXonjHpfsX/6OwkXaS2lMI/0ER3fOvrPUfGjI4GTspgI%2BSLDwEYGJlv6SgFS7jNMbZkz7gOXRE%3D" TargetMode="External"/><Relationship Id="rId12" Type="http://schemas.openxmlformats.org/officeDocument/2006/relationships/hyperlink" Target="https://onlinelibrary.wiley.com/doi/abs/10.1562/0031-8655%282002%290750369EOPLUE2.0.CO2" TargetMode="External"/><Relationship Id="rId17" Type="http://schemas.openxmlformats.org/officeDocument/2006/relationships/hyperlink" Target="https://www.mdpi.com/1660-4601/11/3/3453" TargetMode="External"/><Relationship Id="rId2" Type="http://schemas.openxmlformats.org/officeDocument/2006/relationships/hyperlink" Target="https://scholar.google.com/scholar_lookup?title=Streetscape%20greenery%20and%20health%3A%20Stress%2C%20social%20cohesion%20and%20physical%20activity%20as%20mediators&amp;publication_year=2013&amp;author=S.%20de%20Vries&amp;author=S.M.E.%20van%20Dillen&amp;author=P.P.%20G" TargetMode="External"/><Relationship Id="rId16" Type="http://schemas.openxmlformats.org/officeDocument/2006/relationships/hyperlink" Target="https://doi.org/10.1136/jech.2007.071894" TargetMode="External"/><Relationship Id="rId20" Type="http://schemas.openxmlformats.org/officeDocument/2006/relationships/printerSettings" Target="../printerSettings/printerSettings9.bin"/><Relationship Id="rId1" Type="http://schemas.openxmlformats.org/officeDocument/2006/relationships/hyperlink" Target="https://www.sciencedirect.com/science/article/pii/S0169204614002941" TargetMode="External"/><Relationship Id="rId6" Type="http://schemas.openxmlformats.org/officeDocument/2006/relationships/hyperlink" Target="https://www.nature.com/articles/srep11610?mkt_tok=3RkMMJWWfF9wsRoiuavPZKXonjHpfsX/6OwkXaS2lMI/0ER3fOvrPUfGjI4GTspgI%2BSLDwEYGJlv6SgFS7jNMbZkz7gOXRE%3D" TargetMode="External"/><Relationship Id="rId11" Type="http://schemas.openxmlformats.org/officeDocument/2006/relationships/hyperlink" Target="https://onlinelibrary.wiley.com/doi/abs/10.1562/0031-8655%282002%290750369EOPLUE2.0.CO2" TargetMode="External"/><Relationship Id="rId5" Type="http://schemas.openxmlformats.org/officeDocument/2006/relationships/hyperlink" Target="https://www.nature.com/articles/srep11610?mkt_tok=3RkMMJWWfF9wsRoiuavPZKXonjHpfsX/6OwkXaS2lMI/0ER3fOvrPUfGjI4GTspgI%2BSLDwEYGJlv6SgFS7jNMbZkz7gOXRE%3D" TargetMode="External"/><Relationship Id="rId15" Type="http://schemas.openxmlformats.org/officeDocument/2006/relationships/hyperlink" Target="https://scholar.google.com/scholar?q=Associations%20of%20neighbourhood%20greenness%20with%20physical%20and%20mental%20health:%20do%20walking,%20social%20coherence%20and%20local%20social%20interaction%20explain%20the%20relationships" TargetMode="External"/><Relationship Id="rId10" Type="http://schemas.openxmlformats.org/officeDocument/2006/relationships/hyperlink" Target="http://agris.fao.org/agris-search/search.do?recordID=US201600235013" TargetMode="External"/><Relationship Id="rId19" Type="http://schemas.openxmlformats.org/officeDocument/2006/relationships/hyperlink" Target="https://scholar.google.com/scholar_lookup?title=Nature%20and%20health&amp;publication_year=2014&amp;author=T.%20Hartig&amp;author=R.%20Mitchell&amp;author=S.%20de%20Vries&amp;author=H.%20Frumkin" TargetMode="External"/><Relationship Id="rId4" Type="http://schemas.openxmlformats.org/officeDocument/2006/relationships/hyperlink" Target="https://scholar.google.com/scholar_lookup?title=Nature%20and%20health&amp;publication_year=2014&amp;author=T.%20Hartig&amp;author=R.%20Mitchell&amp;author=S.%20de%20Vries&amp;author=H.%20Frumkin" TargetMode="External"/><Relationship Id="rId9" Type="http://schemas.openxmlformats.org/officeDocument/2006/relationships/hyperlink" Target="https://psycnet.apa.org/record/2003-05671-004" TargetMode="External"/><Relationship Id="rId14" Type="http://schemas.openxmlformats.org/officeDocument/2006/relationships/hyperlink" Target="https://ajph.aphapublications.org/doi/10.2105/AJPH.2008.135319"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researchgate.net/publication/308031437_Effect_of_roadside_vegetation_on_the_reduction_of_traffic_noise_levels" TargetMode="External"/><Relationship Id="rId3" Type="http://schemas.openxmlformats.org/officeDocument/2006/relationships/hyperlink" Target="https://www.researchgate.net/publication/308031437_Effect_of_roadside_vegetation_on_the_reduction_of_traffic_noise_levels" TargetMode="External"/><Relationship Id="rId7" Type="http://schemas.openxmlformats.org/officeDocument/2006/relationships/hyperlink" Target="https://nfs.unl.edu/documents/communityforestry/coderbenefitsofcommtrees.pdf" TargetMode="External"/><Relationship Id="rId2" Type="http://schemas.openxmlformats.org/officeDocument/2006/relationships/hyperlink" Target="https://www.scirp.org/(S(i43dyn45teexjx455qlt3d2q))/reference/ReferencesPapers.aspx?ReferenceID=494411" TargetMode="External"/><Relationship Id="rId1" Type="http://schemas.openxmlformats.org/officeDocument/2006/relationships/hyperlink" Target="https://pdfs.semanticscholar.org/e371/cb0b22db7286b27ae826abdd29dfe44bf613.pdf" TargetMode="External"/><Relationship Id="rId6" Type="http://schemas.openxmlformats.org/officeDocument/2006/relationships/hyperlink" Target="https://nfs.unl.edu/documents/communityforestry/coderbenefitsofcommtrees.pdf" TargetMode="External"/><Relationship Id="rId5" Type="http://schemas.openxmlformats.org/officeDocument/2006/relationships/hyperlink" Target="https://www.researchgate.net/publication/308031437_Effect_of_roadside_vegetation_on_the_reduction_of_traffic_noise_levels" TargetMode="External"/><Relationship Id="rId10" Type="http://schemas.openxmlformats.org/officeDocument/2006/relationships/printerSettings" Target="../printerSettings/printerSettings10.bin"/><Relationship Id="rId4" Type="http://schemas.openxmlformats.org/officeDocument/2006/relationships/hyperlink" Target="https://www.researchgate.net/publication/308031437_Effect_of_roadside_vegetation_on_the_reduction_of_traffic_noise_levels" TargetMode="External"/><Relationship Id="rId9" Type="http://schemas.openxmlformats.org/officeDocument/2006/relationships/hyperlink" Target="https://www.researchgate.net/publication/308031437_Effect_of_roadside_vegetation_on_the_reduction_of_traffic_noise_level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actrees.org/files/Research/laverne_trees_and_rent.pdf" TargetMode="External"/><Relationship Id="rId3" Type="http://schemas.openxmlformats.org/officeDocument/2006/relationships/hyperlink" Target="https://www.naturewithin.info/Policy/Hedonics_Citations.pdf" TargetMode="External"/><Relationship Id="rId7" Type="http://schemas.openxmlformats.org/officeDocument/2006/relationships/hyperlink" Target="https://www.fs.usda.gov/treesearch/pubs/39906" TargetMode="External"/><Relationship Id="rId2" Type="http://schemas.openxmlformats.org/officeDocument/2006/relationships/hyperlink" Target="https://www.naturewithin.info/Policy/Hedonics_Citations.pdf" TargetMode="External"/><Relationship Id="rId1" Type="http://schemas.openxmlformats.org/officeDocument/2006/relationships/hyperlink" Target="https://www.naturewithin.info/Policy/Hedonics_Citations.pdf" TargetMode="External"/><Relationship Id="rId6" Type="http://schemas.openxmlformats.org/officeDocument/2006/relationships/hyperlink" Target="https://www.fs.usda.gov/treesearch/pubs/39906" TargetMode="External"/><Relationship Id="rId11" Type="http://schemas.openxmlformats.org/officeDocument/2006/relationships/printerSettings" Target="../printerSettings/printerSettings11.bin"/><Relationship Id="rId5" Type="http://schemas.openxmlformats.org/officeDocument/2006/relationships/hyperlink" Target="http://gtgkm.org.uk/documents/economic-contribution-of-green-networks-1285344532.pdf" TargetMode="External"/><Relationship Id="rId10" Type="http://schemas.openxmlformats.org/officeDocument/2006/relationships/hyperlink" Target="https://www.fs.usda.gov/treesearch/pubs/39906" TargetMode="External"/><Relationship Id="rId4" Type="http://schemas.openxmlformats.org/officeDocument/2006/relationships/hyperlink" Target="https://staging.community-wealth.org/sites/clone.community-wealth.org/files/downloads/paper-wachter-gillen.pdf" TargetMode="External"/><Relationship Id="rId9" Type="http://schemas.openxmlformats.org/officeDocument/2006/relationships/hyperlink" Target="http://gtgkm.org.uk/documents/economic-contribution-of-green-networks-1285344532.pdf"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www.sciencedirect.com/science/article/pii/S016920461400245X" TargetMode="External"/><Relationship Id="rId2" Type="http://schemas.openxmlformats.org/officeDocument/2006/relationships/hyperlink" Target="https://www.michigan.gov/documents/dnr/22_benefits_208084_7.pdf" TargetMode="External"/><Relationship Id="rId1" Type="http://schemas.openxmlformats.org/officeDocument/2006/relationships/hyperlink" Target="https://journals.plos.org/plosone/article/file?type=printable&amp;id=10.1371/journal.pone.0174484" TargetMode="External"/><Relationship Id="rId6" Type="http://schemas.openxmlformats.org/officeDocument/2006/relationships/printerSettings" Target="../printerSettings/printerSettings12.bin"/><Relationship Id="rId5" Type="http://schemas.openxmlformats.org/officeDocument/2006/relationships/hyperlink" Target="https://www.sciencedirect.com/science/article/pii/S016920461400245X" TargetMode="External"/><Relationship Id="rId4" Type="http://schemas.openxmlformats.org/officeDocument/2006/relationships/hyperlink" Target="https://www.sciencedirect.com/science/article/pii/S016920461400245X"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publications.naturalengland.org.uk/publication/5752930789490688" TargetMode="External"/><Relationship Id="rId7" Type="http://schemas.openxmlformats.org/officeDocument/2006/relationships/hyperlink" Target="https://journals.sagepub.com/doi/10.1177/0013916510383238" TargetMode="External"/><Relationship Id="rId2" Type="http://schemas.openxmlformats.org/officeDocument/2006/relationships/hyperlink" Target="http://publications.naturalengland.org.uk/publication/5752930789490688" TargetMode="External"/><Relationship Id="rId1" Type="http://schemas.openxmlformats.org/officeDocument/2006/relationships/hyperlink" Target="https://www.nrs.fs.fed.us/pubs/jrnl/2012/nrs_2012_troy_001.pdf" TargetMode="External"/><Relationship Id="rId6" Type="http://schemas.openxmlformats.org/officeDocument/2006/relationships/hyperlink" Target="https://www.sciencedirect.com/science/article/pii/S016920461630127X" TargetMode="External"/><Relationship Id="rId5" Type="http://schemas.openxmlformats.org/officeDocument/2006/relationships/hyperlink" Target="https://www.sciencedirect.com/science/article/pii/S135382921830399X" TargetMode="External"/><Relationship Id="rId4" Type="http://schemas.openxmlformats.org/officeDocument/2006/relationships/hyperlink" Target="https://www.sciencedirect.com/science/article/pii/S135382921830399X"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www.treeconomics.co.uk/wp-content/uploads/2018/08/GBU_Street-Tree-Cost-Benefit-Analysis-2018.pdf" TargetMode="External"/><Relationship Id="rId3" Type="http://schemas.openxmlformats.org/officeDocument/2006/relationships/hyperlink" Target="https://www.fs.fed.us/pnw/pubs/journals/pnw_2003_wolf002.pdf" TargetMode="External"/><Relationship Id="rId7" Type="http://schemas.openxmlformats.org/officeDocument/2006/relationships/hyperlink" Target="https://www.fs.fed.us/pnw/pubs/journals/pnw_2003_wolf002.pdf" TargetMode="External"/><Relationship Id="rId2" Type="http://schemas.openxmlformats.org/officeDocument/2006/relationships/hyperlink" Target="https://www.treeconomics.co.uk/wp-content/uploads/2018/08/GBU_Street-Tree-Cost-Benefit-Analysis-2018.pdf" TargetMode="External"/><Relationship Id="rId1" Type="http://schemas.openxmlformats.org/officeDocument/2006/relationships/hyperlink" Target="https://www.fs.usda.gov/treesearch/pubs/34952" TargetMode="External"/><Relationship Id="rId6" Type="http://schemas.openxmlformats.org/officeDocument/2006/relationships/hyperlink" Target="https://www.fs.fed.us/pnw/pubs/journals/pnw_2003_wolf002.pdf" TargetMode="External"/><Relationship Id="rId5" Type="http://schemas.openxmlformats.org/officeDocument/2006/relationships/hyperlink" Target="https://www.fs.fed.us/pnw/pubs/journals/pnw_2003_wolf002.pdf" TargetMode="External"/><Relationship Id="rId4" Type="http://schemas.openxmlformats.org/officeDocument/2006/relationships/hyperlink" Target="https://www.fs.fed.us/pnw/pubs/journals/pnw_2003_wolf002.pdf" TargetMode="External"/><Relationship Id="rId9"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fs.fed.us/psw/publications/mcpherson/psw_2016_mcpherson004.pdf" TargetMode="External"/><Relationship Id="rId13" Type="http://schemas.openxmlformats.org/officeDocument/2006/relationships/hyperlink" Target="https://www.sciencedirect.com/science/article/pii/S0269749114003030?via%3Dihub" TargetMode="External"/><Relationship Id="rId18" Type="http://schemas.openxmlformats.org/officeDocument/2006/relationships/hyperlink" Target="https://www.sciencedirect.com/science/article/pii/S0301479703002007" TargetMode="External"/><Relationship Id="rId26" Type="http://schemas.openxmlformats.org/officeDocument/2006/relationships/hyperlink" Target="https://www.sciencedirect.com/science/article/abs/pii/S2212095515000061?via%3Dihub" TargetMode="External"/><Relationship Id="rId3" Type="http://schemas.openxmlformats.org/officeDocument/2006/relationships/hyperlink" Target="https://www.sciencedirect.com/science/article/pii/S0269749114002395" TargetMode="External"/><Relationship Id="rId21" Type="http://schemas.openxmlformats.org/officeDocument/2006/relationships/hyperlink" Target="https://scholar.google.com/scholar_lookup?title=Urabn-scale%20variability%20of%20ambient%20particulate%20matter%20attributes&amp;publication_year=2006&amp;author=M.T.%20Freiman&amp;author=N.%20Hirshel&amp;author=D.M.%20Broday" TargetMode="External"/><Relationship Id="rId34" Type="http://schemas.openxmlformats.org/officeDocument/2006/relationships/hyperlink" Target="https://www.sciencedirect.com/science/article/pii/S0269749112004885" TargetMode="External"/><Relationship Id="rId7" Type="http://schemas.openxmlformats.org/officeDocument/2006/relationships/hyperlink" Target="https://www.fs.fed.us/psw/publications/mcpherson/psw_2016_mcpherson004.pdf" TargetMode="External"/><Relationship Id="rId12" Type="http://schemas.openxmlformats.org/officeDocument/2006/relationships/hyperlink" Target="https://scholar.google.com/scholar_lookup?title=Nature%20and%20health&amp;publication_year=2014&amp;author=T.%20Hartig&amp;author=R.%20Mitchell&amp;author=S.%20de%20Vries&amp;author=H.%20Frumkin" TargetMode="External"/><Relationship Id="rId17" Type="http://schemas.openxmlformats.org/officeDocument/2006/relationships/hyperlink" Target="https://www.sciencedirect.com/science/article/pii/S0269749112004253?via%3Dihub" TargetMode="External"/><Relationship Id="rId25" Type="http://schemas.openxmlformats.org/officeDocument/2006/relationships/hyperlink" Target="https://www.sciencedirect.com/science/article/pii/S0269749114003030?via%3Dihub" TargetMode="External"/><Relationship Id="rId33" Type="http://schemas.openxmlformats.org/officeDocument/2006/relationships/hyperlink" Target="http://benefitshub.ca/entry/benefits-of-a-forested-urban-park-what-is-the-value-of-allan-gardens-t/" TargetMode="External"/><Relationship Id="rId2" Type="http://schemas.openxmlformats.org/officeDocument/2006/relationships/hyperlink" Target="http://benefitshub.ca/entry/benefits-of-a-forested-urban-park-what-is-the-value-of-allan-gardens-t/" TargetMode="External"/><Relationship Id="rId16" Type="http://schemas.openxmlformats.org/officeDocument/2006/relationships/hyperlink" Target="https://link.springer.com/article/10.1023/B:WAFO.0000028373.02470.ba" TargetMode="External"/><Relationship Id="rId20" Type="http://schemas.openxmlformats.org/officeDocument/2006/relationships/hyperlink" Target="https://www.sciencedirect.com/science/article/pii/S0269749114000773" TargetMode="External"/><Relationship Id="rId29" Type="http://schemas.openxmlformats.org/officeDocument/2006/relationships/hyperlink" Target="https://www.sciencedirect.com/science/article/pii/S1618866708000563?via%3Dihub" TargetMode="External"/><Relationship Id="rId1" Type="http://schemas.openxmlformats.org/officeDocument/2006/relationships/hyperlink" Target="https://www.sciencedirect.com/science/article/pii/S1618866708000563?via%3Dihub" TargetMode="External"/><Relationship Id="rId6" Type="http://schemas.openxmlformats.org/officeDocument/2006/relationships/hyperlink" Target="https://www.fs.fed.us/psw/publications/mcpherson/psw_2016_mcpherson004.pdf" TargetMode="External"/><Relationship Id="rId11" Type="http://schemas.openxmlformats.org/officeDocument/2006/relationships/hyperlink" Target="https://www.sciencedirect.com/science/article/pii/S161886671730523X" TargetMode="External"/><Relationship Id="rId24" Type="http://schemas.openxmlformats.org/officeDocument/2006/relationships/hyperlink" Target="https://www.sciencedirect.com/science/article/pii/S0301479703002007" TargetMode="External"/><Relationship Id="rId32" Type="http://schemas.openxmlformats.org/officeDocument/2006/relationships/hyperlink" Target="http://benefitshub.ca/entry/benefits-of-a-forested-urban-park-what-is-the-value-of-allan-gardens-t/" TargetMode="External"/><Relationship Id="rId5" Type="http://schemas.openxmlformats.org/officeDocument/2006/relationships/hyperlink" Target="https://www.sciencedirect.com/science/article/pii/S161886671730523X" TargetMode="External"/><Relationship Id="rId15" Type="http://schemas.openxmlformats.org/officeDocument/2006/relationships/hyperlink" Target="https://www.sciencedirect.com/science/article/pii/S0269749111001618" TargetMode="External"/><Relationship Id="rId23" Type="http://schemas.openxmlformats.org/officeDocument/2006/relationships/hyperlink" Target="https://www.sciencedirect.com/science/article/pii/S0269749114002395" TargetMode="External"/><Relationship Id="rId28" Type="http://schemas.openxmlformats.org/officeDocument/2006/relationships/hyperlink" Target="https://uk-air.defra.gov.uk/assets/documents/reports/cat09/1807251306_180509_Effects_of_vegetation_on_urban_air_pollution_v12_final.pdf" TargetMode="External"/><Relationship Id="rId10" Type="http://schemas.openxmlformats.org/officeDocument/2006/relationships/hyperlink" Target="https://www.sciencedirect.com/science/article/pii/S161886671730523X" TargetMode="External"/><Relationship Id="rId19" Type="http://schemas.openxmlformats.org/officeDocument/2006/relationships/hyperlink" Target="https://www.sciencedirect.com/science/article/abs/pii/S2212095515000061?via%3Dihub" TargetMode="External"/><Relationship Id="rId31" Type="http://schemas.openxmlformats.org/officeDocument/2006/relationships/hyperlink" Target="http://benefitshub.ca/entry/benefits-of-a-forested-urban-park-what-is-the-value-of-allan-gardens-t/" TargetMode="External"/><Relationship Id="rId4" Type="http://schemas.openxmlformats.org/officeDocument/2006/relationships/hyperlink" Target="https://www.fs.fed.us/psw/publications/mcpherson/psw_2016_mcpherson004.pdf" TargetMode="External"/><Relationship Id="rId9" Type="http://schemas.openxmlformats.org/officeDocument/2006/relationships/hyperlink" Target="https://www.sciencedirect.com/science/article/pii/S161886671730523X" TargetMode="External"/><Relationship Id="rId14" Type="http://schemas.openxmlformats.org/officeDocument/2006/relationships/hyperlink" Target="https://www.sciencedirect.com/science/article/pii/S0269749112004885" TargetMode="External"/><Relationship Id="rId22" Type="http://schemas.openxmlformats.org/officeDocument/2006/relationships/hyperlink" Target="https://uk-air.defra.gov.uk/assets/documents/reports/cat09/1807251306_180509_Effects_of_vegetation_on_urban_air_pollution_v12_final.pdf" TargetMode="External"/><Relationship Id="rId27" Type="http://schemas.openxmlformats.org/officeDocument/2006/relationships/hyperlink" Target="https://www.sciencedirect.com/science/article/pii/S0269749114000773" TargetMode="External"/><Relationship Id="rId30" Type="http://schemas.openxmlformats.org/officeDocument/2006/relationships/hyperlink" Target="https://www.sciencedirect.com/science/article/pii/S0269749114000773" TargetMode="External"/><Relationship Id="rId35"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tandfonline.com/doi/abs/10.1080/09640568.2012.724666" TargetMode="External"/><Relationship Id="rId13" Type="http://schemas.openxmlformats.org/officeDocument/2006/relationships/hyperlink" Target="https://www.tandfonline.com/doi/abs/10.1080/09640568.2012.724666" TargetMode="External"/><Relationship Id="rId3" Type="http://schemas.openxmlformats.org/officeDocument/2006/relationships/hyperlink" Target="http://media.ontheplatform.org.uk/sites/default/files/CCLES%20Implementation%20Plan%20-%20Final_0.pdf" TargetMode="External"/><Relationship Id="rId7" Type="http://schemas.openxmlformats.org/officeDocument/2006/relationships/hyperlink" Target="https://www.tandfonline.com/doi/abs/10.1080/03071375.2012.701416" TargetMode="External"/><Relationship Id="rId12" Type="http://schemas.openxmlformats.org/officeDocument/2006/relationships/hyperlink" Target="https://besjournals.onlinelibrary.wiley.com/doi/epdf/10.1111/1365-2664.12469" TargetMode="External"/><Relationship Id="rId2" Type="http://schemas.openxmlformats.org/officeDocument/2006/relationships/hyperlink" Target="https://www.sciencedirect.com/science/article/pii/S0169204611002891?via%3Dihub" TargetMode="External"/><Relationship Id="rId1" Type="http://schemas.openxmlformats.org/officeDocument/2006/relationships/hyperlink" Target="https://besjournals.onlinelibrary.wiley.com/doi/epdf/10.1111/1365-2664.12469" TargetMode="External"/><Relationship Id="rId6" Type="http://schemas.openxmlformats.org/officeDocument/2006/relationships/hyperlink" Target="https://www.sciencedirect.com/science/article/pii/S161886671730523X" TargetMode="External"/><Relationship Id="rId11" Type="http://schemas.openxmlformats.org/officeDocument/2006/relationships/hyperlink" Target="https://www.forestresearch.gov.uk/research/ecosystem-services-delivery-small-and-medium-stature-urban-trees/" TargetMode="External"/><Relationship Id="rId5" Type="http://schemas.openxmlformats.org/officeDocument/2006/relationships/hyperlink" Target="https://www.sciencedirect.com/science/article/pii/S161886671730523X" TargetMode="External"/><Relationship Id="rId15" Type="http://schemas.openxmlformats.org/officeDocument/2006/relationships/printerSettings" Target="../printerSettings/printerSettings4.bin"/><Relationship Id="rId10" Type="http://schemas.openxmlformats.org/officeDocument/2006/relationships/hyperlink" Target="https://www.forestresearch.gov.uk/research/ecosystem-services-delivery-small-and-medium-stature-urban-trees/" TargetMode="External"/><Relationship Id="rId4" Type="http://schemas.openxmlformats.org/officeDocument/2006/relationships/hyperlink" Target="https://digitalcommons.unl.edu/cgi/viewcontent.cgi?article=1237&amp;context=usdafsfacpub" TargetMode="External"/><Relationship Id="rId9" Type="http://schemas.openxmlformats.org/officeDocument/2006/relationships/hyperlink" Target="https://www.fs.fed.us/psw/publications/mcpherson/psw_2016_mcpherson004.pdf" TargetMode="External"/><Relationship Id="rId14" Type="http://schemas.openxmlformats.org/officeDocument/2006/relationships/hyperlink" Target="https://www.tandfonline.com/doi/abs/10.1080/03071375.2012.701416"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ons.gov.uk/file?uri=/economy/environmentalaccounts/methodologies/naturalcapital/valuingforfloodregulation.pdf" TargetMode="External"/><Relationship Id="rId13" Type="http://schemas.openxmlformats.org/officeDocument/2006/relationships/hyperlink" Target="https://link.springer.com/article/10.1023/B:UECO.0000004828.05143.67" TargetMode="External"/><Relationship Id="rId18" Type="http://schemas.openxmlformats.org/officeDocument/2006/relationships/hyperlink" Target="https://www.cityoftrees.org.uk/project/howard-street-salford" TargetMode="External"/><Relationship Id="rId3" Type="http://schemas.openxmlformats.org/officeDocument/2006/relationships/hyperlink" Target="https://www.fs.fed.us/psw/publications/mcpherson/psw_2016_mcpherson004.pdf" TargetMode="External"/><Relationship Id="rId21" Type="http://schemas.openxmlformats.org/officeDocument/2006/relationships/hyperlink" Target="https://www.sciencedirect.com/science/article/pii/S0169204618312222" TargetMode="External"/><Relationship Id="rId7" Type="http://schemas.openxmlformats.org/officeDocument/2006/relationships/hyperlink" Target="https://www.cityoftrees.org.uk/project/howard-street-salford" TargetMode="External"/><Relationship Id="rId12" Type="http://schemas.openxmlformats.org/officeDocument/2006/relationships/hyperlink" Target="https://www.sciencedirect.com/science/article/pii/S0169204618312222" TargetMode="External"/><Relationship Id="rId17" Type="http://schemas.openxmlformats.org/officeDocument/2006/relationships/hyperlink" Target="https://www.cityoftrees.org.uk/project/howard-street-salford" TargetMode="External"/><Relationship Id="rId2" Type="http://schemas.openxmlformats.org/officeDocument/2006/relationships/hyperlink" Target="https://www.sciencedirect.com/science/article/pii/S161886671730523X" TargetMode="External"/><Relationship Id="rId16" Type="http://schemas.openxmlformats.org/officeDocument/2006/relationships/hyperlink" Target="http://www.naturalcapitalsolutions.co.uk/wp-content/uploads/2017/06/NCS_FoMV-report-final-2.pdf" TargetMode="External"/><Relationship Id="rId20" Type="http://schemas.openxmlformats.org/officeDocument/2006/relationships/hyperlink" Target="https://link.springer.com/article/10.1023/B:UECO.0000004828.05143.67" TargetMode="External"/><Relationship Id="rId1" Type="http://schemas.openxmlformats.org/officeDocument/2006/relationships/hyperlink" Target="https://www.sciencedirect.com/science/article/abs/pii/S1618866713000460" TargetMode="External"/><Relationship Id="rId6" Type="http://schemas.openxmlformats.org/officeDocument/2006/relationships/hyperlink" Target="https://www.sciencedirect.com/science/article/pii/S161886671730523X" TargetMode="External"/><Relationship Id="rId11" Type="http://schemas.openxmlformats.org/officeDocument/2006/relationships/hyperlink" Target="https://www.sciencedirect.com/science/article/pii/S1618866710000841?via%3Dihub" TargetMode="External"/><Relationship Id="rId5" Type="http://schemas.openxmlformats.org/officeDocument/2006/relationships/hyperlink" Target="https://www.fs.usda.gov/treesearch/pubs/45956" TargetMode="External"/><Relationship Id="rId15" Type="http://schemas.openxmlformats.org/officeDocument/2006/relationships/hyperlink" Target="https://link.springer.com/article/10.1023/B:UECO.0000004828.05143.67" TargetMode="External"/><Relationship Id="rId10" Type="http://schemas.openxmlformats.org/officeDocument/2006/relationships/hyperlink" Target="https://acsess.onlinelibrary.wiley.com/doi/abs/10.2134/jeq2008.0117" TargetMode="External"/><Relationship Id="rId19" Type="http://schemas.openxmlformats.org/officeDocument/2006/relationships/hyperlink" Target="https://www.sciencedirect.com/science/article/abs/pii/S1618866713000460" TargetMode="External"/><Relationship Id="rId4" Type="http://schemas.openxmlformats.org/officeDocument/2006/relationships/hyperlink" Target="https://www.tandfonline.com/doi/abs/10.1080/09640568.2012.724666" TargetMode="External"/><Relationship Id="rId9" Type="http://schemas.openxmlformats.org/officeDocument/2006/relationships/hyperlink" Target="https://acsess.onlinelibrary.wiley.com/doi/abs/10.2134/jeq2008.0117" TargetMode="External"/><Relationship Id="rId14" Type="http://schemas.openxmlformats.org/officeDocument/2006/relationships/hyperlink" Target="https://besjournals.onlinelibrary.wiley.com/doi/epdf/10.1111/1365-2664.12469" TargetMode="External"/><Relationship Id="rId22"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doi.org/10.2148/benv.33.1.115" TargetMode="External"/><Relationship Id="rId1" Type="http://schemas.openxmlformats.org/officeDocument/2006/relationships/hyperlink" Target="https://www.forestresearch.gov.uk/research/valuing-and-governing-tree-and-forest-ecosystem-services/valuing-tree-and-forest-ecosystem-services/"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sciencedirect.com/science/article/abs/pii/S0360132313002060?via%3Dihub" TargetMode="External"/><Relationship Id="rId13" Type="http://schemas.openxmlformats.org/officeDocument/2006/relationships/hyperlink" Target="https://www.fs.fed.us/psw/publications/mcpherson/psw_2005_mcpherson003.pdf" TargetMode="External"/><Relationship Id="rId18" Type="http://schemas.openxmlformats.org/officeDocument/2006/relationships/hyperlink" Target="https://www.sciencedirect.com/science/article/pii/S0169204615001309" TargetMode="External"/><Relationship Id="rId3" Type="http://schemas.openxmlformats.org/officeDocument/2006/relationships/hyperlink" Target="https://www.sciencedirect.com/science/article/pii/S0169204610003026?via%3Dihub" TargetMode="External"/><Relationship Id="rId21" Type="http://schemas.openxmlformats.org/officeDocument/2006/relationships/vmlDrawing" Target="../drawings/vmlDrawing1.vml"/><Relationship Id="rId7" Type="http://schemas.openxmlformats.org/officeDocument/2006/relationships/hyperlink" Target="https://www.sciencedirect.com/science/article/abs/pii/S0360132314002212" TargetMode="External"/><Relationship Id="rId12" Type="http://schemas.openxmlformats.org/officeDocument/2006/relationships/hyperlink" Target="https://www.sciencedirect.com/science/article/abs/pii/S1618866713000368?via%3Dihub" TargetMode="External"/><Relationship Id="rId17" Type="http://schemas.openxmlformats.org/officeDocument/2006/relationships/hyperlink" Target="http://www.tdag.org.uk/uploads/4/2/8/0/4280686/what_is_known_and_not_know_cooling_benefits_of_urban_trees.pdf" TargetMode="External"/><Relationship Id="rId2" Type="http://schemas.openxmlformats.org/officeDocument/2006/relationships/hyperlink" Target="http://www.tdag.org.uk/uploads/4/2/8/0/4280686/what_is_known_and_not_know_cooling_benefits_of_urban_trees.pdf" TargetMode="External"/><Relationship Id="rId16" Type="http://schemas.openxmlformats.org/officeDocument/2006/relationships/hyperlink" Target="http://www.tdag.org.uk/uploads/4/2/8/0/4280686/what_is_known_and_not_know_cooling_benefits_of_urban_trees.pdf" TargetMode="External"/><Relationship Id="rId20" Type="http://schemas.openxmlformats.org/officeDocument/2006/relationships/printerSettings" Target="../printerSettings/printerSettings7.bin"/><Relationship Id="rId1" Type="http://schemas.openxmlformats.org/officeDocument/2006/relationships/hyperlink" Target="https://www.sciencedirect.com/science/article/pii/S1618866717304661?via%3Dihub" TargetMode="External"/><Relationship Id="rId6" Type="http://schemas.openxmlformats.org/officeDocument/2006/relationships/hyperlink" Target="http://www.tdag.org.uk/uploads/4/2/8/0/4280686/what_is_known_and_not_know_cooling_benefits_of_urban_trees.pdf" TargetMode="External"/><Relationship Id="rId11" Type="http://schemas.openxmlformats.org/officeDocument/2006/relationships/hyperlink" Target="http://citeseerx.ist.psu.edu/viewdoc/download?doi=10.1.1.584.6690&amp;rep=rep1&amp;type=pdf" TargetMode="External"/><Relationship Id="rId5" Type="http://schemas.openxmlformats.org/officeDocument/2006/relationships/hyperlink" Target="https://link.springer.com/article/10.1007%2Fs11252-014-0407-7" TargetMode="External"/><Relationship Id="rId15" Type="http://schemas.openxmlformats.org/officeDocument/2006/relationships/hyperlink" Target="https://www.sciencedirect.com/science/article/pii/S1618866717304661?via%3Dihub" TargetMode="External"/><Relationship Id="rId10" Type="http://schemas.openxmlformats.org/officeDocument/2006/relationships/hyperlink" Target="https://www.dora.lib4ri.ch/wsl/islandora/object/wsl%3A3933/datastream/PDF/Renaud-2011-Comparison_between_open-site_and_below-canopy-%28published_version%29.pdf" TargetMode="External"/><Relationship Id="rId19" Type="http://schemas.openxmlformats.org/officeDocument/2006/relationships/hyperlink" Target="https://www.sciencedirect.com/science/article/abs/pii/S0360132313002060?via%3Dihub" TargetMode="External"/><Relationship Id="rId4" Type="http://schemas.openxmlformats.org/officeDocument/2006/relationships/hyperlink" Target="https://www.sciencedirect.com/science/article/pii/S0169204615001309" TargetMode="External"/><Relationship Id="rId9" Type="http://schemas.openxmlformats.org/officeDocument/2006/relationships/hyperlink" Target="https://journals.ametsoc.org/doi/10.1175/2009BAMS2308.1" TargetMode="External"/><Relationship Id="rId14" Type="http://schemas.openxmlformats.org/officeDocument/2006/relationships/hyperlink" Target="https://www.sciencedirect.com/science/article/pii/S1618866717304661?via%3Dihub" TargetMode="External"/><Relationship Id="rId22" Type="http://schemas.openxmlformats.org/officeDocument/2006/relationships/comments" Target="../comments1.xml"/></Relationships>
</file>

<file path=xl/worksheets/_rels/sheet9.xml.rels><?xml version="1.0" encoding="UTF-8" standalone="yes"?>
<Relationships xmlns="http://schemas.openxmlformats.org/package/2006/relationships"><Relationship Id="rId8" Type="http://schemas.openxmlformats.org/officeDocument/2006/relationships/hyperlink" Target="https://scholar.google.com/scholar_lookup?title=Peak%20power%20and%20cooling%20energy%20savings%20of%20shade%20tree&amp;publication_year=1997&amp;author=H.%20Akbari&amp;author=D.M.%20Kurn&amp;author=S.E.%20Bretz&amp;author=J.W.%20Hanford" TargetMode="External"/><Relationship Id="rId13" Type="http://schemas.openxmlformats.org/officeDocument/2006/relationships/hyperlink" Target="https://www.sciencedirect.com/science/article/pii/S161886671730523X" TargetMode="External"/><Relationship Id="rId3" Type="http://schemas.openxmlformats.org/officeDocument/2006/relationships/hyperlink" Target="https://www.sciencedirect.com/science/article/pii/S161886671730523X" TargetMode="External"/><Relationship Id="rId7" Type="http://schemas.openxmlformats.org/officeDocument/2006/relationships/hyperlink" Target="https://scholar.google.com/scholar_lookup?title=Peak%20power%20and%20cooling%20energy%20savings%20of%20shade%20tree&amp;publication_year=1997&amp;author=H.%20Akbari&amp;author=D.M.%20Kurn&amp;author=S.E.%20Bretz&amp;author=J.W.%20Hanford" TargetMode="External"/><Relationship Id="rId12" Type="http://schemas.openxmlformats.org/officeDocument/2006/relationships/hyperlink" Target="https://www.sciencedirect.com/science/article/pii/S161886671730523X" TargetMode="External"/><Relationship Id="rId2" Type="http://schemas.openxmlformats.org/officeDocument/2006/relationships/hyperlink" Target="http://www.tdag.org.uk/uploads/4/2/8/0/4280686/what_is_known_and_not_know_cooling_benefits_of_urban_trees.pdf" TargetMode="External"/><Relationship Id="rId1" Type="http://schemas.openxmlformats.org/officeDocument/2006/relationships/hyperlink" Target="https://scholar.google.com/scholar_lookup?title=Peak%20power%20and%20cooling%20energy%20savings%20of%20shade%20tree&amp;publication_year=1997&amp;author=H.%20Akbari&amp;author=D.M.%20Kurn&amp;author=S.E.%20Bretz&amp;author=J.W.%20Hanford" TargetMode="External"/><Relationship Id="rId6" Type="http://schemas.openxmlformats.org/officeDocument/2006/relationships/hyperlink" Target="https://www.sciencedirect.com/science/article/pii/S0306261907000931" TargetMode="External"/><Relationship Id="rId11" Type="http://schemas.openxmlformats.org/officeDocument/2006/relationships/hyperlink" Target="https://www.sciencedirect.com/science/article/pii/S161886671730523X" TargetMode="External"/><Relationship Id="rId5" Type="http://schemas.openxmlformats.org/officeDocument/2006/relationships/hyperlink" Target="https://www.sciencedirect.com/science/article/pii/S0169204613000133" TargetMode="External"/><Relationship Id="rId10" Type="http://schemas.openxmlformats.org/officeDocument/2006/relationships/hyperlink" Target="https://www.sciencedirect.com/science/article/pii/S161886671730523X" TargetMode="External"/><Relationship Id="rId4" Type="http://schemas.openxmlformats.org/officeDocument/2006/relationships/hyperlink" Target="https://www.sciencedirect.com/science/article/pii/S0169204613000133" TargetMode="External"/><Relationship Id="rId9" Type="http://schemas.openxmlformats.org/officeDocument/2006/relationships/hyperlink" Target="http://www.tdag.org.uk/uploads/4/2/8/0/4280686/what_is_known_and_not_know_cooling_benefits_of_urban_trees.pdf" TargetMode="External"/><Relationship Id="rId1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6"/>
  <sheetViews>
    <sheetView zoomScale="80" zoomScaleNormal="80" workbookViewId="0">
      <selection activeCell="F2" sqref="F2"/>
    </sheetView>
  </sheetViews>
  <sheetFormatPr defaultColWidth="8.7109375" defaultRowHeight="12.75" x14ac:dyDescent="0.2"/>
  <cols>
    <col min="1" max="1" width="5.140625" style="7" customWidth="1"/>
    <col min="2" max="2" width="20.85546875" style="7" bestFit="1" customWidth="1"/>
    <col min="3" max="3" width="29.28515625" style="7" bestFit="1" customWidth="1"/>
    <col min="4" max="6" width="8.7109375" style="7"/>
    <col min="7" max="7" width="95.140625" style="7" customWidth="1"/>
    <col min="8" max="16384" width="8.7109375" style="7"/>
  </cols>
  <sheetData>
    <row r="1" spans="2:7" s="87" customFormat="1" ht="33.75" customHeight="1" x14ac:dyDescent="0.25">
      <c r="B1" s="292" t="s">
        <v>909</v>
      </c>
    </row>
    <row r="2" spans="2:7" ht="216" customHeight="1" x14ac:dyDescent="0.2"/>
    <row r="3" spans="2:7" ht="15.75" x14ac:dyDescent="0.25">
      <c r="B3" s="293" t="s">
        <v>0</v>
      </c>
      <c r="C3" s="293"/>
      <c r="D3" s="294" t="s">
        <v>1</v>
      </c>
      <c r="E3" s="295"/>
      <c r="F3" s="295"/>
      <c r="G3" s="296"/>
    </row>
    <row r="4" spans="2:7" s="273" customFormat="1" ht="15.75" x14ac:dyDescent="0.2">
      <c r="B4" s="272" t="s">
        <v>2</v>
      </c>
      <c r="C4" s="70" t="s">
        <v>3</v>
      </c>
      <c r="D4" s="297" t="s">
        <v>4</v>
      </c>
      <c r="E4" s="298"/>
      <c r="F4" s="298"/>
      <c r="G4" s="299"/>
    </row>
    <row r="5" spans="2:7" s="273" customFormat="1" ht="15" x14ac:dyDescent="0.2">
      <c r="B5" s="300" t="s">
        <v>5</v>
      </c>
      <c r="C5" s="70" t="s">
        <v>6</v>
      </c>
      <c r="D5" s="297" t="s">
        <v>7</v>
      </c>
      <c r="E5" s="298"/>
      <c r="F5" s="298"/>
      <c r="G5" s="299"/>
    </row>
    <row r="6" spans="2:7" s="273" customFormat="1" ht="15" x14ac:dyDescent="0.2">
      <c r="B6" s="300"/>
      <c r="C6" s="70" t="s">
        <v>719</v>
      </c>
      <c r="D6" s="297" t="s">
        <v>724</v>
      </c>
      <c r="E6" s="298"/>
      <c r="F6" s="298"/>
      <c r="G6" s="299"/>
    </row>
  </sheetData>
  <mergeCells count="6">
    <mergeCell ref="B3:C3"/>
    <mergeCell ref="D3:G3"/>
    <mergeCell ref="D4:G4"/>
    <mergeCell ref="D5:G5"/>
    <mergeCell ref="D6:G6"/>
    <mergeCell ref="B5:B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M34"/>
  <sheetViews>
    <sheetView zoomScale="70" zoomScaleNormal="70" workbookViewId="0">
      <pane ySplit="1" topLeftCell="A2" activePane="bottomLeft" state="frozen"/>
      <selection pane="bottomLeft" activeCell="C21" sqref="C21"/>
    </sheetView>
  </sheetViews>
  <sheetFormatPr defaultColWidth="8.7109375" defaultRowHeight="15" x14ac:dyDescent="0.25"/>
  <cols>
    <col min="1" max="1" width="18.5703125" style="85" customWidth="1"/>
    <col min="2" max="2" width="19" style="85" customWidth="1"/>
    <col min="3" max="3" width="61.42578125" style="85" customWidth="1"/>
    <col min="4" max="4" width="12.85546875" style="115" bestFit="1" customWidth="1"/>
    <col min="5" max="5" width="23.7109375" style="115" customWidth="1"/>
    <col min="6" max="6" width="66.28515625" style="85" customWidth="1"/>
    <col min="7" max="7" width="36" style="85" customWidth="1"/>
    <col min="8" max="8" width="15.140625" style="85" customWidth="1"/>
    <col min="9" max="9" width="27.5703125" style="85" customWidth="1"/>
    <col min="10" max="11" width="15.140625" style="85" customWidth="1"/>
    <col min="12" max="12" width="17.5703125" style="85" customWidth="1"/>
    <col min="13" max="13" width="107.28515625" style="85" customWidth="1"/>
    <col min="14" max="16384" width="8.7109375" style="85"/>
  </cols>
  <sheetData>
    <row r="1" spans="1:13" s="115" customFormat="1" ht="47.25" x14ac:dyDescent="0.25">
      <c r="A1" s="117" t="s">
        <v>55</v>
      </c>
      <c r="B1" s="117" t="s">
        <v>56</v>
      </c>
      <c r="C1" s="98" t="s">
        <v>58</v>
      </c>
      <c r="D1" s="99" t="s">
        <v>183</v>
      </c>
      <c r="E1" s="98" t="s">
        <v>60</v>
      </c>
      <c r="F1" s="98" t="s">
        <v>57</v>
      </c>
      <c r="G1" s="98" t="s">
        <v>61</v>
      </c>
      <c r="H1" s="98" t="s">
        <v>62</v>
      </c>
      <c r="I1" s="99" t="s">
        <v>63</v>
      </c>
      <c r="J1" s="99" t="s">
        <v>64</v>
      </c>
      <c r="K1" s="98" t="s">
        <v>62</v>
      </c>
      <c r="L1" s="99" t="s">
        <v>185</v>
      </c>
      <c r="M1" s="99" t="s">
        <v>184</v>
      </c>
    </row>
    <row r="2" spans="1:13" s="157" customFormat="1" ht="80.45" hidden="1" customHeight="1" x14ac:dyDescent="0.25">
      <c r="A2" s="61" t="s">
        <v>721</v>
      </c>
      <c r="B2" s="61" t="s">
        <v>66</v>
      </c>
      <c r="C2" s="61" t="s">
        <v>68</v>
      </c>
      <c r="D2" s="61" t="s">
        <v>69</v>
      </c>
      <c r="E2" s="61" t="s">
        <v>780</v>
      </c>
      <c r="F2" s="61" t="s">
        <v>483</v>
      </c>
      <c r="G2" s="61" t="s">
        <v>541</v>
      </c>
      <c r="H2" s="61" t="s">
        <v>186</v>
      </c>
      <c r="I2" s="61" t="s">
        <v>485</v>
      </c>
      <c r="J2" s="61" t="s">
        <v>70</v>
      </c>
      <c r="K2" s="61" t="s">
        <v>486</v>
      </c>
      <c r="L2" s="61" t="s">
        <v>440</v>
      </c>
      <c r="M2" s="61" t="s">
        <v>71</v>
      </c>
    </row>
    <row r="3" spans="1:13" s="129" customFormat="1" ht="15.75" hidden="1" x14ac:dyDescent="0.25">
      <c r="A3" s="204" t="s">
        <v>312</v>
      </c>
      <c r="B3" s="205"/>
      <c r="C3" s="205"/>
      <c r="D3" s="205"/>
      <c r="E3" s="205"/>
      <c r="F3" s="205"/>
      <c r="G3" s="205"/>
      <c r="H3" s="205"/>
      <c r="I3" s="205"/>
      <c r="J3" s="205"/>
      <c r="K3" s="205"/>
      <c r="L3" s="206"/>
      <c r="M3" s="205"/>
    </row>
    <row r="4" spans="1:13" ht="75" hidden="1" x14ac:dyDescent="0.25">
      <c r="A4" s="70" t="s">
        <v>73</v>
      </c>
      <c r="B4" s="70" t="s">
        <v>583</v>
      </c>
      <c r="C4" s="66" t="s">
        <v>824</v>
      </c>
      <c r="D4" s="70">
        <v>2003</v>
      </c>
      <c r="E4" s="70" t="s">
        <v>775</v>
      </c>
      <c r="F4" s="70"/>
      <c r="G4" s="181" t="s">
        <v>582</v>
      </c>
      <c r="H4" s="181" t="s">
        <v>30</v>
      </c>
      <c r="I4" s="70"/>
      <c r="J4" s="70"/>
      <c r="K4" s="70"/>
      <c r="L4" s="70" t="s">
        <v>75</v>
      </c>
      <c r="M4" s="70" t="s">
        <v>313</v>
      </c>
    </row>
    <row r="5" spans="1:13" s="129" customFormat="1" ht="15.75" hidden="1" x14ac:dyDescent="0.25">
      <c r="A5" s="189" t="s">
        <v>314</v>
      </c>
      <c r="B5" s="190"/>
      <c r="C5" s="190"/>
      <c r="D5" s="190"/>
      <c r="E5" s="190"/>
      <c r="F5" s="190"/>
      <c r="G5" s="223"/>
      <c r="H5" s="223"/>
      <c r="I5" s="205"/>
      <c r="J5" s="205"/>
      <c r="K5" s="205"/>
      <c r="L5" s="206"/>
      <c r="M5" s="205"/>
    </row>
    <row r="6" spans="1:13" ht="45" hidden="1" x14ac:dyDescent="0.25">
      <c r="A6" s="70" t="s">
        <v>73</v>
      </c>
      <c r="B6" s="70" t="s">
        <v>584</v>
      </c>
      <c r="C6" s="66" t="s">
        <v>825</v>
      </c>
      <c r="D6" s="70">
        <v>2014</v>
      </c>
      <c r="E6" s="70" t="s">
        <v>775</v>
      </c>
      <c r="F6" s="70" t="s">
        <v>540</v>
      </c>
      <c r="G6" s="216" t="s">
        <v>585</v>
      </c>
      <c r="H6" s="181" t="s">
        <v>30</v>
      </c>
      <c r="I6" s="70"/>
      <c r="J6" s="70"/>
      <c r="K6" s="70"/>
      <c r="L6" s="70" t="s">
        <v>315</v>
      </c>
      <c r="M6" s="70" t="s">
        <v>586</v>
      </c>
    </row>
    <row r="7" spans="1:13" ht="75" hidden="1" x14ac:dyDescent="0.25">
      <c r="A7" s="70" t="s">
        <v>73</v>
      </c>
      <c r="B7" s="70" t="s">
        <v>316</v>
      </c>
      <c r="C7" s="66" t="s">
        <v>317</v>
      </c>
      <c r="D7" s="70">
        <v>2002</v>
      </c>
      <c r="E7" s="70" t="s">
        <v>775</v>
      </c>
      <c r="F7" s="70" t="s">
        <v>540</v>
      </c>
      <c r="G7" s="181" t="s">
        <v>587</v>
      </c>
      <c r="H7" s="181" t="s">
        <v>589</v>
      </c>
      <c r="I7" s="70"/>
      <c r="J7" s="70"/>
      <c r="K7" s="70"/>
      <c r="L7" s="70" t="s">
        <v>75</v>
      </c>
      <c r="M7" s="70" t="s">
        <v>588</v>
      </c>
    </row>
    <row r="8" spans="1:13" ht="45" hidden="1" x14ac:dyDescent="0.25">
      <c r="A8" s="70" t="s">
        <v>73</v>
      </c>
      <c r="B8" s="70" t="s">
        <v>590</v>
      </c>
      <c r="C8" s="66" t="s">
        <v>317</v>
      </c>
      <c r="D8" s="70">
        <v>2002</v>
      </c>
      <c r="E8" s="70" t="s">
        <v>775</v>
      </c>
      <c r="F8" s="70" t="s">
        <v>540</v>
      </c>
      <c r="G8" s="181" t="s">
        <v>318</v>
      </c>
      <c r="H8" s="181" t="s">
        <v>589</v>
      </c>
      <c r="I8" s="70"/>
      <c r="J8" s="70"/>
      <c r="K8" s="70"/>
      <c r="L8" s="70" t="s">
        <v>75</v>
      </c>
      <c r="M8" s="70" t="s">
        <v>588</v>
      </c>
    </row>
    <row r="9" spans="1:13" ht="45" hidden="1" x14ac:dyDescent="0.25">
      <c r="A9" s="70" t="s">
        <v>73</v>
      </c>
      <c r="B9" s="70" t="s">
        <v>319</v>
      </c>
      <c r="C9" s="66" t="s">
        <v>317</v>
      </c>
      <c r="D9" s="70">
        <v>2002</v>
      </c>
      <c r="E9" s="70" t="s">
        <v>775</v>
      </c>
      <c r="F9" s="70" t="s">
        <v>540</v>
      </c>
      <c r="G9" s="181" t="s">
        <v>320</v>
      </c>
      <c r="H9" s="181" t="s">
        <v>589</v>
      </c>
      <c r="I9" s="70"/>
      <c r="J9" s="70"/>
      <c r="K9" s="70"/>
      <c r="L9" s="70" t="s">
        <v>75</v>
      </c>
      <c r="M9" s="70" t="s">
        <v>588</v>
      </c>
    </row>
    <row r="10" spans="1:13" s="129" customFormat="1" ht="15.75" hidden="1" x14ac:dyDescent="0.25">
      <c r="A10" s="189" t="s">
        <v>321</v>
      </c>
      <c r="B10" s="190"/>
      <c r="C10" s="190"/>
      <c r="D10" s="190"/>
      <c r="E10" s="190"/>
      <c r="F10" s="190"/>
      <c r="G10" s="205"/>
      <c r="H10" s="205"/>
      <c r="I10" s="205"/>
      <c r="J10" s="205"/>
      <c r="K10" s="205"/>
      <c r="L10" s="206"/>
      <c r="M10" s="205"/>
    </row>
    <row r="11" spans="1:13" ht="75" hidden="1" x14ac:dyDescent="0.25">
      <c r="A11" s="70" t="s">
        <v>73</v>
      </c>
      <c r="B11" s="70" t="s">
        <v>593</v>
      </c>
      <c r="C11" s="66" t="s">
        <v>595</v>
      </c>
      <c r="D11" s="70">
        <v>2008</v>
      </c>
      <c r="E11" s="70" t="s">
        <v>775</v>
      </c>
      <c r="F11" s="70"/>
      <c r="G11" s="181" t="s">
        <v>592</v>
      </c>
      <c r="H11" s="181" t="s">
        <v>30</v>
      </c>
      <c r="I11" s="70"/>
      <c r="J11" s="70"/>
      <c r="K11" s="70"/>
      <c r="L11" s="70" t="s">
        <v>322</v>
      </c>
      <c r="M11" s="70" t="s">
        <v>591</v>
      </c>
    </row>
    <row r="12" spans="1:13" ht="75" hidden="1" x14ac:dyDescent="0.25">
      <c r="A12" s="70" t="s">
        <v>73</v>
      </c>
      <c r="B12" s="70" t="s">
        <v>594</v>
      </c>
      <c r="C12" s="66" t="s">
        <v>595</v>
      </c>
      <c r="D12" s="70">
        <v>2008</v>
      </c>
      <c r="E12" s="70" t="s">
        <v>775</v>
      </c>
      <c r="F12" s="70"/>
      <c r="G12" s="251" t="s">
        <v>323</v>
      </c>
      <c r="H12" s="181" t="s">
        <v>30</v>
      </c>
      <c r="I12" s="70"/>
      <c r="J12" s="70"/>
      <c r="K12" s="70"/>
      <c r="L12" s="70" t="s">
        <v>322</v>
      </c>
      <c r="M12" s="70" t="s">
        <v>591</v>
      </c>
    </row>
    <row r="13" spans="1:13" ht="60" x14ac:dyDescent="0.25">
      <c r="A13" s="70" t="s">
        <v>73</v>
      </c>
      <c r="B13" s="70" t="s">
        <v>324</v>
      </c>
      <c r="C13" s="66" t="s">
        <v>725</v>
      </c>
      <c r="D13" s="70">
        <v>2014</v>
      </c>
      <c r="E13" s="70" t="s">
        <v>775</v>
      </c>
      <c r="F13" s="70" t="s">
        <v>597</v>
      </c>
      <c r="G13" s="181" t="s">
        <v>596</v>
      </c>
      <c r="H13" s="181" t="s">
        <v>30</v>
      </c>
      <c r="I13" s="70"/>
      <c r="J13" s="70"/>
      <c r="K13" s="70"/>
      <c r="L13" s="70" t="s">
        <v>75</v>
      </c>
      <c r="M13" s="70" t="s">
        <v>313</v>
      </c>
    </row>
    <row r="14" spans="1:13" s="129" customFormat="1" ht="15.75" hidden="1" x14ac:dyDescent="0.25">
      <c r="A14" s="189" t="s">
        <v>325</v>
      </c>
      <c r="B14" s="190"/>
      <c r="C14" s="190"/>
      <c r="D14" s="190"/>
      <c r="E14" s="190"/>
      <c r="F14" s="190"/>
      <c r="G14" s="205"/>
      <c r="H14" s="205"/>
      <c r="I14" s="205"/>
      <c r="J14" s="205"/>
      <c r="K14" s="205"/>
      <c r="L14" s="206"/>
      <c r="M14" s="205"/>
    </row>
    <row r="15" spans="1:13" ht="79.5" hidden="1" customHeight="1" x14ac:dyDescent="0.25">
      <c r="A15" s="70" t="s">
        <v>73</v>
      </c>
      <c r="B15" s="70" t="s">
        <v>324</v>
      </c>
      <c r="C15" s="66" t="s">
        <v>826</v>
      </c>
      <c r="D15" s="70">
        <v>2009</v>
      </c>
      <c r="E15" s="70" t="s">
        <v>775</v>
      </c>
      <c r="F15" s="70"/>
      <c r="G15" s="70" t="s">
        <v>598</v>
      </c>
      <c r="H15" s="70" t="s">
        <v>30</v>
      </c>
      <c r="I15" s="70"/>
      <c r="J15" s="70"/>
      <c r="K15" s="70"/>
      <c r="L15" s="70" t="s">
        <v>326</v>
      </c>
      <c r="M15" s="70" t="s">
        <v>619</v>
      </c>
    </row>
    <row r="16" spans="1:13" s="155" customFormat="1" ht="15.75" hidden="1" x14ac:dyDescent="0.25">
      <c r="A16" s="189" t="s">
        <v>327</v>
      </c>
      <c r="B16" s="190"/>
      <c r="C16" s="190"/>
      <c r="D16" s="190"/>
      <c r="E16" s="190"/>
      <c r="F16" s="190"/>
      <c r="G16" s="205"/>
      <c r="H16" s="205"/>
      <c r="I16" s="205"/>
      <c r="J16" s="205"/>
      <c r="K16" s="205"/>
      <c r="L16" s="206"/>
      <c r="M16" s="205"/>
    </row>
    <row r="17" spans="1:13" ht="165" hidden="1" x14ac:dyDescent="0.25">
      <c r="A17" s="65" t="s">
        <v>73</v>
      </c>
      <c r="B17" s="65" t="s">
        <v>500</v>
      </c>
      <c r="C17" s="66" t="s">
        <v>601</v>
      </c>
      <c r="D17" s="70">
        <v>2015</v>
      </c>
      <c r="E17" s="70" t="s">
        <v>775</v>
      </c>
      <c r="F17" s="65" t="s">
        <v>896</v>
      </c>
      <c r="G17" s="216" t="s">
        <v>620</v>
      </c>
      <c r="H17" s="181" t="s">
        <v>621</v>
      </c>
      <c r="I17" s="70"/>
      <c r="J17" s="70"/>
      <c r="K17" s="70"/>
      <c r="L17" s="70" t="s">
        <v>328</v>
      </c>
      <c r="M17" s="65" t="s">
        <v>607</v>
      </c>
    </row>
    <row r="18" spans="1:13" ht="161.1" hidden="1" customHeight="1" x14ac:dyDescent="0.25">
      <c r="A18" s="65" t="s">
        <v>73</v>
      </c>
      <c r="B18" s="65" t="s">
        <v>500</v>
      </c>
      <c r="C18" s="163" t="s">
        <v>601</v>
      </c>
      <c r="D18" s="70">
        <v>2015</v>
      </c>
      <c r="E18" s="70" t="s">
        <v>775</v>
      </c>
      <c r="F18" s="65" t="s">
        <v>896</v>
      </c>
      <c r="G18" s="216" t="s">
        <v>602</v>
      </c>
      <c r="H18" s="181" t="s">
        <v>621</v>
      </c>
      <c r="I18" s="70"/>
      <c r="J18" s="70"/>
      <c r="K18" s="70"/>
      <c r="L18" s="70" t="s">
        <v>328</v>
      </c>
      <c r="M18" s="65" t="s">
        <v>607</v>
      </c>
    </row>
    <row r="19" spans="1:13" ht="120" hidden="1" x14ac:dyDescent="0.25">
      <c r="A19" s="65" t="s">
        <v>269</v>
      </c>
      <c r="B19" s="65" t="s">
        <v>599</v>
      </c>
      <c r="C19" s="163" t="s">
        <v>827</v>
      </c>
      <c r="D19" s="70">
        <v>2013</v>
      </c>
      <c r="E19" s="70" t="s">
        <v>775</v>
      </c>
      <c r="F19" s="65"/>
      <c r="G19" s="65" t="s">
        <v>603</v>
      </c>
      <c r="H19" s="70" t="s">
        <v>30</v>
      </c>
      <c r="I19" s="70"/>
      <c r="J19" s="70"/>
      <c r="K19" s="70"/>
      <c r="L19" s="70" t="s">
        <v>329</v>
      </c>
      <c r="M19" s="70" t="s">
        <v>606</v>
      </c>
    </row>
    <row r="20" spans="1:13" ht="120" hidden="1" x14ac:dyDescent="0.25">
      <c r="A20" s="65" t="s">
        <v>269</v>
      </c>
      <c r="B20" s="65" t="s">
        <v>599</v>
      </c>
      <c r="C20" s="163" t="s">
        <v>827</v>
      </c>
      <c r="D20" s="70">
        <v>2013</v>
      </c>
      <c r="E20" s="70" t="s">
        <v>775</v>
      </c>
      <c r="F20" s="65"/>
      <c r="G20" s="216" t="s">
        <v>604</v>
      </c>
      <c r="H20" s="181" t="s">
        <v>30</v>
      </c>
      <c r="I20" s="70"/>
      <c r="J20" s="70"/>
      <c r="K20" s="70"/>
      <c r="L20" s="70" t="s">
        <v>329</v>
      </c>
      <c r="M20" s="70" t="s">
        <v>606</v>
      </c>
    </row>
    <row r="21" spans="1:13" ht="75" x14ac:dyDescent="0.25">
      <c r="A21" s="65" t="s">
        <v>73</v>
      </c>
      <c r="B21" s="65" t="s">
        <v>500</v>
      </c>
      <c r="C21" s="66" t="s">
        <v>725</v>
      </c>
      <c r="D21" s="70">
        <v>2014</v>
      </c>
      <c r="E21" s="70" t="s">
        <v>775</v>
      </c>
      <c r="F21" s="65" t="s">
        <v>597</v>
      </c>
      <c r="G21" s="216" t="s">
        <v>582</v>
      </c>
      <c r="H21" s="181" t="s">
        <v>30</v>
      </c>
      <c r="I21" s="70"/>
      <c r="J21" s="70"/>
      <c r="K21" s="70"/>
      <c r="L21" s="70" t="s">
        <v>75</v>
      </c>
      <c r="M21" s="70" t="s">
        <v>313</v>
      </c>
    </row>
    <row r="22" spans="1:13" ht="90" hidden="1" x14ac:dyDescent="0.25">
      <c r="A22" s="70" t="s">
        <v>73</v>
      </c>
      <c r="B22" s="70" t="s">
        <v>600</v>
      </c>
      <c r="C22" s="66" t="s">
        <v>828</v>
      </c>
      <c r="D22" s="70">
        <v>2014</v>
      </c>
      <c r="E22" s="70" t="s">
        <v>775</v>
      </c>
      <c r="F22" s="70"/>
      <c r="G22" s="252" t="s">
        <v>622</v>
      </c>
      <c r="H22" s="181" t="s">
        <v>30</v>
      </c>
      <c r="I22" s="70"/>
      <c r="J22" s="70"/>
      <c r="K22" s="70"/>
      <c r="L22" s="70" t="s">
        <v>608</v>
      </c>
      <c r="M22" s="70" t="s">
        <v>330</v>
      </c>
    </row>
    <row r="23" spans="1:13" ht="90" hidden="1" x14ac:dyDescent="0.25">
      <c r="A23" s="70" t="s">
        <v>73</v>
      </c>
      <c r="B23" s="70" t="s">
        <v>600</v>
      </c>
      <c r="C23" s="66" t="s">
        <v>829</v>
      </c>
      <c r="D23" s="70">
        <v>2008</v>
      </c>
      <c r="E23" s="70" t="s">
        <v>775</v>
      </c>
      <c r="F23" s="70"/>
      <c r="G23" s="216" t="s">
        <v>623</v>
      </c>
      <c r="H23" s="181" t="s">
        <v>30</v>
      </c>
      <c r="I23" s="70"/>
      <c r="J23" s="70"/>
      <c r="K23" s="70"/>
      <c r="L23" s="70" t="s">
        <v>331</v>
      </c>
      <c r="M23" s="70" t="s">
        <v>605</v>
      </c>
    </row>
    <row r="24" spans="1:13" s="129" customFormat="1" ht="15.75" hidden="1" x14ac:dyDescent="0.25">
      <c r="A24" s="190" t="s">
        <v>609</v>
      </c>
      <c r="B24" s="190"/>
      <c r="C24" s="190"/>
      <c r="D24" s="190"/>
      <c r="E24" s="190"/>
      <c r="F24" s="190"/>
      <c r="G24" s="205"/>
      <c r="H24" s="205"/>
      <c r="I24" s="205"/>
      <c r="J24" s="205"/>
      <c r="K24" s="205"/>
      <c r="L24" s="206"/>
      <c r="M24" s="205"/>
    </row>
    <row r="25" spans="1:13" ht="120" hidden="1" x14ac:dyDescent="0.25">
      <c r="A25" s="70" t="s">
        <v>269</v>
      </c>
      <c r="B25" s="70" t="s">
        <v>610</v>
      </c>
      <c r="C25" s="66" t="s">
        <v>827</v>
      </c>
      <c r="D25" s="70">
        <v>2013</v>
      </c>
      <c r="E25" s="70" t="s">
        <v>775</v>
      </c>
      <c r="F25" s="70"/>
      <c r="G25" s="216" t="s">
        <v>611</v>
      </c>
      <c r="H25" s="181" t="s">
        <v>30</v>
      </c>
      <c r="I25" s="70"/>
      <c r="J25" s="70"/>
      <c r="K25" s="70"/>
      <c r="L25" s="70" t="s">
        <v>329</v>
      </c>
      <c r="M25" s="70" t="s">
        <v>606</v>
      </c>
    </row>
    <row r="26" spans="1:13" ht="176.45" hidden="1" customHeight="1" x14ac:dyDescent="0.25">
      <c r="A26" s="70" t="s">
        <v>11</v>
      </c>
      <c r="B26" s="70" t="s">
        <v>612</v>
      </c>
      <c r="C26" s="66" t="s">
        <v>624</v>
      </c>
      <c r="D26" s="70">
        <v>2015</v>
      </c>
      <c r="E26" s="70" t="s">
        <v>775</v>
      </c>
      <c r="F26" s="70"/>
      <c r="G26" s="216" t="s">
        <v>625</v>
      </c>
      <c r="H26" s="181" t="s">
        <v>30</v>
      </c>
      <c r="I26" s="65" t="s">
        <v>626</v>
      </c>
      <c r="J26" s="70"/>
      <c r="K26" s="70"/>
      <c r="L26" s="70" t="s">
        <v>171</v>
      </c>
      <c r="M26" s="70" t="s">
        <v>627</v>
      </c>
    </row>
    <row r="27" spans="1:13" ht="194.45" hidden="1" customHeight="1" x14ac:dyDescent="0.25">
      <c r="A27" s="70" t="s">
        <v>11</v>
      </c>
      <c r="B27" s="70" t="s">
        <v>332</v>
      </c>
      <c r="C27" s="66" t="s">
        <v>628</v>
      </c>
      <c r="D27" s="70">
        <v>2015</v>
      </c>
      <c r="E27" s="70" t="s">
        <v>775</v>
      </c>
      <c r="F27" s="70"/>
      <c r="G27" s="216" t="s">
        <v>629</v>
      </c>
      <c r="H27" s="181" t="s">
        <v>30</v>
      </c>
      <c r="I27" s="65" t="s">
        <v>630</v>
      </c>
      <c r="J27" s="70"/>
      <c r="K27" s="70"/>
      <c r="L27" s="70" t="s">
        <v>171</v>
      </c>
      <c r="M27" s="70" t="s">
        <v>627</v>
      </c>
    </row>
    <row r="28" spans="1:13" ht="135" hidden="1" x14ac:dyDescent="0.25">
      <c r="A28" s="70" t="s">
        <v>11</v>
      </c>
      <c r="B28" s="70" t="s">
        <v>612</v>
      </c>
      <c r="C28" s="66" t="s">
        <v>624</v>
      </c>
      <c r="D28" s="70">
        <v>2015</v>
      </c>
      <c r="E28" s="70" t="s">
        <v>775</v>
      </c>
      <c r="F28" s="70"/>
      <c r="G28" s="216" t="s">
        <v>613</v>
      </c>
      <c r="H28" s="181" t="s">
        <v>30</v>
      </c>
      <c r="I28" s="70"/>
      <c r="J28" s="70"/>
      <c r="K28" s="70"/>
      <c r="L28" s="70" t="s">
        <v>171</v>
      </c>
      <c r="M28" s="70" t="s">
        <v>627</v>
      </c>
    </row>
    <row r="29" spans="1:13" s="129" customFormat="1" ht="15.75" hidden="1" x14ac:dyDescent="0.25">
      <c r="A29" s="189" t="s">
        <v>333</v>
      </c>
      <c r="B29" s="190"/>
      <c r="C29" s="190"/>
      <c r="D29" s="190"/>
      <c r="E29" s="190"/>
      <c r="F29" s="190"/>
      <c r="G29" s="223"/>
      <c r="H29" s="223"/>
      <c r="I29" s="205"/>
      <c r="J29" s="205"/>
      <c r="K29" s="205"/>
      <c r="L29" s="206"/>
      <c r="M29" s="205"/>
    </row>
    <row r="30" spans="1:13" ht="90" hidden="1" x14ac:dyDescent="0.25">
      <c r="A30" s="70" t="s">
        <v>73</v>
      </c>
      <c r="B30" s="70" t="s">
        <v>334</v>
      </c>
      <c r="C30" s="66" t="s">
        <v>335</v>
      </c>
      <c r="D30" s="70">
        <v>2013</v>
      </c>
      <c r="E30" s="70" t="s">
        <v>775</v>
      </c>
      <c r="F30" s="70" t="s">
        <v>632</v>
      </c>
      <c r="G30" s="216" t="s">
        <v>336</v>
      </c>
      <c r="H30" s="181" t="s">
        <v>30</v>
      </c>
      <c r="I30" s="70"/>
      <c r="J30" s="70"/>
      <c r="K30" s="70"/>
      <c r="L30" s="70" t="s">
        <v>182</v>
      </c>
      <c r="M30" s="70" t="s">
        <v>631</v>
      </c>
    </row>
    <row r="31" spans="1:13" s="155" customFormat="1" ht="15.75" hidden="1" x14ac:dyDescent="0.25">
      <c r="A31" s="189" t="s">
        <v>614</v>
      </c>
      <c r="B31" s="190"/>
      <c r="C31" s="190"/>
      <c r="D31" s="190"/>
      <c r="E31" s="190"/>
      <c r="F31" s="190"/>
      <c r="G31" s="223"/>
      <c r="H31" s="223"/>
      <c r="I31" s="205"/>
      <c r="J31" s="205"/>
      <c r="K31" s="205"/>
      <c r="L31" s="206"/>
      <c r="M31" s="205"/>
    </row>
    <row r="32" spans="1:13" ht="90" hidden="1" x14ac:dyDescent="0.25">
      <c r="A32" s="70" t="s">
        <v>73</v>
      </c>
      <c r="B32" s="70" t="s">
        <v>615</v>
      </c>
      <c r="C32" s="66" t="s">
        <v>337</v>
      </c>
      <c r="D32" s="70">
        <v>2010</v>
      </c>
      <c r="E32" s="70" t="s">
        <v>775</v>
      </c>
      <c r="F32" s="70"/>
      <c r="G32" s="216" t="s">
        <v>616</v>
      </c>
      <c r="H32" s="181" t="s">
        <v>617</v>
      </c>
      <c r="I32" s="70"/>
      <c r="J32" s="70"/>
      <c r="K32" s="70"/>
      <c r="L32" s="70" t="s">
        <v>338</v>
      </c>
      <c r="M32" s="70" t="s">
        <v>618</v>
      </c>
    </row>
    <row r="33" spans="3:3" x14ac:dyDescent="0.25">
      <c r="C33" s="125"/>
    </row>
    <row r="34" spans="3:3" x14ac:dyDescent="0.25">
      <c r="C34" s="125"/>
    </row>
  </sheetData>
  <autoFilter ref="A1:L32">
    <filterColumn colId="2">
      <filters>
        <filter val="Hartig et al. (2014) Nature and health. Annual Review of Public Health, 35 (1) 207-22."/>
        <filter val="Hartig et al., (2014) Nature and health. Annual Review of Public Health, 35 (1) (2014), pp. 207-22."/>
      </filters>
    </filterColumn>
  </autoFilter>
  <hyperlinks>
    <hyperlink ref="C17" r:id="rId1" display="Taylor et al (2015) Research note: Urban street tree density and antidepressant prescription rates—A cross-sectional study in London, UK. Landscpae and Urban Plannign. 136. 174-179."/>
    <hyperlink ref="C19" r:id="rId2" display="de Vries, S.M.E. van Dillen, P.P. Groenewegen, P. Spreeuwenberg (2013) Streetscape greenery and health: Stress, social cohesion and physical activity as mediators Social Science and Medicine, 94 (0) (2013), pp. 26-33."/>
    <hyperlink ref="C18" r:id="rId3" display="Taylor et al (2015) Research note: Urban street tree density and antidepressant prescription rates—A cross-sectional study in London, UK. Landscpae and Urban Plannign. 136. 174-179."/>
    <hyperlink ref="C13" r:id="rId4" display="Hartig et al., (2014) Nature and health Annual Review of Public Health, 35 (1) (2014), pp. 207-22."/>
    <hyperlink ref="C26" r:id="rId5" display="Kardman et al (2015) Neighborhood greenspace and health in a large urban center. Scientific Reports. 5. "/>
    <hyperlink ref="C27" r:id="rId6" display="Kardman et al (2015) Neighborhood greenspace and health in a large urban center. Scientific Reports. 5. "/>
    <hyperlink ref="C28" r:id="rId7" display="Kardman et al (2015) Neighborhood greenspace and health in a large urban center. Scientific Reports. 5. "/>
    <hyperlink ref="C25" r:id="rId8" display="de Vries, S.M.E. van Dillen, P.P. Groenewegen, P. Spreeuwenberg (2013) Streetscape greenery and health: Stress, social cohesion and physical activity as mediators Social Science and Medicine, 94 (0) (2013), pp. 26-33."/>
    <hyperlink ref="C4" r:id="rId9" display="Hartig, T., Evans, G. W., Jamner, L. D., Davis, D. S. &amp; Gärling, T. (2003) Tracking restoration in natural and urban field settings. Journal of Environmental Psychology, 23, 109-123"/>
    <hyperlink ref="C6" r:id="rId10" display="Doick, Peace &amp; Hutching (2014) The role of one large greenspace in mitigating London's nocturnal urban heat island. Sci Total Environ. 2014 Sep 15;493:662-71. doi: 10.1016/j.scitotenv.2014.06.048. Epub 2014 Jul 1."/>
    <hyperlink ref="C7" r:id="rId11"/>
    <hyperlink ref="C8:C9" r:id="rId12" display="Grant et al. (2002). Estimation of pedestrian level UV exposure under trees. Photochemistry and Photobiology 75(4), 369-376. "/>
    <hyperlink ref="C11" r:id="rId13" display="Lovasi et al., (2008) Children living in areas with more street trees have lower prevalence of asthma. Journal of Epidemiology and Community Health 62(7), 647-649"/>
    <hyperlink ref="C15" r:id="rId14" display="Larsen et al., (2009) The Influence of the Physical Environment and Sociodemographic Characteristics on Children's Mode of Travel to and From School. American Journal of Public Health 99(3), 520-526."/>
    <hyperlink ref="C23" r:id="rId15" display="Sugiyama, E. Leslie, B. Giles-Corti, N. Owen  (2008) Associations of neighbourhood greenness with physical and mental health: do walking, social coherence and local social interaction explain the relationships? J. Epidemiol. Community Health, 62 (2008), p"/>
    <hyperlink ref="C12" r:id="rId16" display="Lovasi et al., (2008) Children living in areas with more street trees have lower prevalence of asthma. Journal of Epidemiology and Community Health 62(7), 647-649"/>
    <hyperlink ref="C22" r:id="rId17" display="Beyer et al., (2014). Int. J. Environ. Res. Public Health 11, 3453"/>
    <hyperlink ref="C20" r:id="rId18" display="de Vries, S.M.E. van Dillen, P.P. Groenewegen, P. Spreeuwenberg (2013) Streetscape greenery and health: Stress, social cohesion and physical activity as mediators Social Science and Medicine, 94 (0) (2013), pp. 26-33."/>
    <hyperlink ref="C21" r:id="rId19" display="Hartig et al., (2014) Nature and health Annual Review of Public Health, 35 (1) (2014), pp. 207-22."/>
  </hyperlinks>
  <pageMargins left="0.7" right="0.7" top="0.75" bottom="0.75" header="0.3" footer="0.3"/>
  <pageSetup paperSize="9" orientation="portrait" r:id="rId2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zoomScale="70" zoomScaleNormal="70" workbookViewId="0">
      <pane ySplit="1" topLeftCell="A2" activePane="bottomLeft" state="frozen"/>
      <selection pane="bottomLeft" activeCell="F5" sqref="F5"/>
    </sheetView>
  </sheetViews>
  <sheetFormatPr defaultColWidth="8.7109375" defaultRowHeight="12.75" x14ac:dyDescent="0.25"/>
  <cols>
    <col min="1" max="1" width="20.140625" style="1" customWidth="1"/>
    <col min="2" max="2" width="21.140625" style="1" bestFit="1" customWidth="1"/>
    <col min="3" max="3" width="54.5703125" style="1" customWidth="1"/>
    <col min="4" max="4" width="12.85546875" style="6" bestFit="1" customWidth="1"/>
    <col min="5" max="5" width="42.85546875" style="6" customWidth="1"/>
    <col min="6" max="6" width="40.5703125" style="1" customWidth="1"/>
    <col min="7" max="7" width="50.140625" style="167" customWidth="1"/>
    <col min="8" max="8" width="18.28515625" style="1" customWidth="1"/>
    <col min="9" max="9" width="28" style="1" customWidth="1"/>
    <col min="10" max="10" width="17.85546875" style="1" bestFit="1" customWidth="1"/>
    <col min="11" max="11" width="12.28515625" style="1" customWidth="1"/>
    <col min="12" max="12" width="23.5703125" style="1" bestFit="1" customWidth="1"/>
    <col min="13" max="13" width="78.140625" style="1" customWidth="1"/>
    <col min="14" max="16384" width="8.7109375" style="1"/>
  </cols>
  <sheetData>
    <row r="1" spans="1:13" s="6" customFormat="1" ht="47.25" x14ac:dyDescent="0.25">
      <c r="A1" s="117" t="s">
        <v>55</v>
      </c>
      <c r="B1" s="117" t="s">
        <v>56</v>
      </c>
      <c r="C1" s="98" t="s">
        <v>58</v>
      </c>
      <c r="D1" s="99" t="s">
        <v>183</v>
      </c>
      <c r="E1" s="98" t="s">
        <v>60</v>
      </c>
      <c r="F1" s="98" t="s">
        <v>57</v>
      </c>
      <c r="G1" s="118" t="s">
        <v>61</v>
      </c>
      <c r="H1" s="98" t="s">
        <v>62</v>
      </c>
      <c r="I1" s="99" t="s">
        <v>63</v>
      </c>
      <c r="J1" s="98" t="s">
        <v>64</v>
      </c>
      <c r="K1" s="98" t="s">
        <v>62</v>
      </c>
      <c r="L1" s="98" t="s">
        <v>185</v>
      </c>
      <c r="M1" s="99" t="s">
        <v>184</v>
      </c>
    </row>
    <row r="2" spans="1:13" s="12" customFormat="1" ht="66.95" customHeight="1" x14ac:dyDescent="0.25">
      <c r="A2" s="61" t="s">
        <v>721</v>
      </c>
      <c r="B2" s="61" t="s">
        <v>66</v>
      </c>
      <c r="C2" s="61" t="s">
        <v>68</v>
      </c>
      <c r="D2" s="61" t="s">
        <v>69</v>
      </c>
      <c r="E2" s="61" t="s">
        <v>777</v>
      </c>
      <c r="F2" s="61" t="s">
        <v>483</v>
      </c>
      <c r="G2" s="119" t="s">
        <v>541</v>
      </c>
      <c r="H2" s="61" t="s">
        <v>186</v>
      </c>
      <c r="I2" s="61" t="s">
        <v>485</v>
      </c>
      <c r="J2" s="61" t="s">
        <v>70</v>
      </c>
      <c r="K2" s="61" t="s">
        <v>486</v>
      </c>
      <c r="L2" s="61" t="s">
        <v>440</v>
      </c>
      <c r="M2" s="61" t="s">
        <v>71</v>
      </c>
    </row>
    <row r="3" spans="1:13" ht="90" x14ac:dyDescent="0.25">
      <c r="A3" s="70" t="s">
        <v>73</v>
      </c>
      <c r="B3" s="70" t="s">
        <v>657</v>
      </c>
      <c r="C3" s="66" t="s">
        <v>835</v>
      </c>
      <c r="D3" s="70">
        <v>2009</v>
      </c>
      <c r="E3" s="128" t="s">
        <v>775</v>
      </c>
      <c r="F3" s="70" t="s">
        <v>658</v>
      </c>
      <c r="G3" s="257" t="s">
        <v>782</v>
      </c>
      <c r="H3" s="181" t="s">
        <v>659</v>
      </c>
      <c r="I3" s="70"/>
      <c r="J3" s="70"/>
      <c r="K3" s="70"/>
      <c r="L3" s="70" t="s">
        <v>359</v>
      </c>
      <c r="M3" s="70" t="s">
        <v>781</v>
      </c>
    </row>
    <row r="4" spans="1:13" ht="30" x14ac:dyDescent="0.25">
      <c r="A4" s="70" t="s">
        <v>73</v>
      </c>
      <c r="B4" s="70"/>
      <c r="C4" s="66" t="s">
        <v>836</v>
      </c>
      <c r="D4" s="70">
        <v>1970</v>
      </c>
      <c r="E4" s="128" t="s">
        <v>775</v>
      </c>
      <c r="F4" s="70"/>
      <c r="G4" s="218" t="s">
        <v>783</v>
      </c>
      <c r="H4" s="181" t="s">
        <v>660</v>
      </c>
      <c r="I4" s="70"/>
      <c r="J4" s="70"/>
      <c r="K4" s="70"/>
      <c r="L4" s="70" t="s">
        <v>360</v>
      </c>
      <c r="M4" s="70"/>
    </row>
    <row r="5" spans="1:13" ht="60" x14ac:dyDescent="0.25">
      <c r="A5" s="70" t="s">
        <v>73</v>
      </c>
      <c r="B5" s="70" t="s">
        <v>663</v>
      </c>
      <c r="C5" s="66" t="s">
        <v>837</v>
      </c>
      <c r="D5" s="70">
        <v>1992</v>
      </c>
      <c r="E5" s="128" t="s">
        <v>775</v>
      </c>
      <c r="F5" s="66"/>
      <c r="G5" s="258">
        <v>0.5</v>
      </c>
      <c r="H5" s="181" t="s">
        <v>661</v>
      </c>
      <c r="I5" s="70"/>
      <c r="J5" s="70"/>
      <c r="K5" s="70"/>
      <c r="L5" s="76"/>
      <c r="M5" s="70" t="s">
        <v>662</v>
      </c>
    </row>
    <row r="6" spans="1:13" ht="90" x14ac:dyDescent="0.25">
      <c r="A6" s="70" t="s">
        <v>73</v>
      </c>
      <c r="B6" s="70" t="s">
        <v>657</v>
      </c>
      <c r="C6" s="66" t="s">
        <v>835</v>
      </c>
      <c r="D6" s="70">
        <v>2009</v>
      </c>
      <c r="E6" s="128" t="s">
        <v>775</v>
      </c>
      <c r="F6" s="70" t="s">
        <v>658</v>
      </c>
      <c r="G6" s="259">
        <v>0.4</v>
      </c>
      <c r="H6" s="181" t="s">
        <v>664</v>
      </c>
      <c r="I6" s="70"/>
      <c r="J6" s="70"/>
      <c r="K6" s="70"/>
      <c r="L6" s="70" t="s">
        <v>359</v>
      </c>
      <c r="M6" s="70" t="s">
        <v>781</v>
      </c>
    </row>
    <row r="7" spans="1:13" ht="30" x14ac:dyDescent="0.25">
      <c r="A7" s="70" t="s">
        <v>73</v>
      </c>
      <c r="B7" s="70"/>
      <c r="C7" s="66" t="s">
        <v>672</v>
      </c>
      <c r="D7" s="70">
        <v>1996</v>
      </c>
      <c r="E7" s="128" t="s">
        <v>775</v>
      </c>
      <c r="F7" s="63" t="s">
        <v>665</v>
      </c>
      <c r="G7" s="217" t="s">
        <v>671</v>
      </c>
      <c r="H7" s="181" t="s">
        <v>30</v>
      </c>
      <c r="I7" s="70"/>
      <c r="J7" s="70"/>
      <c r="K7" s="70"/>
      <c r="L7" s="65" t="s">
        <v>182</v>
      </c>
      <c r="M7" s="65" t="s">
        <v>670</v>
      </c>
    </row>
    <row r="8" spans="1:13" ht="60" x14ac:dyDescent="0.25">
      <c r="A8" s="70" t="s">
        <v>73</v>
      </c>
      <c r="B8" s="70"/>
      <c r="C8" s="66" t="s">
        <v>672</v>
      </c>
      <c r="D8" s="70">
        <v>1996</v>
      </c>
      <c r="E8" s="128" t="s">
        <v>775</v>
      </c>
      <c r="F8" s="63" t="s">
        <v>665</v>
      </c>
      <c r="G8" s="217" t="s">
        <v>666</v>
      </c>
      <c r="H8" s="181" t="s">
        <v>30</v>
      </c>
      <c r="I8" s="70"/>
      <c r="J8" s="70"/>
      <c r="K8" s="70"/>
      <c r="L8" s="65" t="s">
        <v>182</v>
      </c>
      <c r="M8" s="65" t="s">
        <v>670</v>
      </c>
    </row>
    <row r="9" spans="1:13" ht="60" x14ac:dyDescent="0.25">
      <c r="A9" s="70" t="s">
        <v>73</v>
      </c>
      <c r="B9" s="70" t="s">
        <v>657</v>
      </c>
      <c r="C9" s="66" t="s">
        <v>835</v>
      </c>
      <c r="D9" s="70">
        <v>2009</v>
      </c>
      <c r="E9" s="128" t="s">
        <v>775</v>
      </c>
      <c r="F9" s="70" t="s">
        <v>658</v>
      </c>
      <c r="G9" s="181" t="s">
        <v>667</v>
      </c>
      <c r="H9" s="181" t="s">
        <v>30</v>
      </c>
      <c r="I9" s="70"/>
      <c r="J9" s="70"/>
      <c r="K9" s="70"/>
      <c r="L9" s="70" t="s">
        <v>359</v>
      </c>
      <c r="M9" s="70"/>
    </row>
    <row r="10" spans="1:13" ht="60" x14ac:dyDescent="0.25">
      <c r="A10" s="70" t="s">
        <v>73</v>
      </c>
      <c r="B10" s="70" t="s">
        <v>657</v>
      </c>
      <c r="C10" s="66" t="s">
        <v>835</v>
      </c>
      <c r="D10" s="70">
        <v>2009</v>
      </c>
      <c r="E10" s="128" t="s">
        <v>775</v>
      </c>
      <c r="F10" s="70" t="s">
        <v>658</v>
      </c>
      <c r="G10" s="181" t="s">
        <v>668</v>
      </c>
      <c r="H10" s="181" t="s">
        <v>30</v>
      </c>
      <c r="I10" s="70"/>
      <c r="J10" s="70"/>
      <c r="K10" s="70"/>
      <c r="L10" s="70" t="s">
        <v>359</v>
      </c>
      <c r="M10" s="70"/>
    </row>
    <row r="11" spans="1:13" ht="60" x14ac:dyDescent="0.25">
      <c r="A11" s="70" t="s">
        <v>73</v>
      </c>
      <c r="B11" s="70" t="s">
        <v>657</v>
      </c>
      <c r="C11" s="66" t="s">
        <v>835</v>
      </c>
      <c r="D11" s="70">
        <v>2009</v>
      </c>
      <c r="E11" s="128" t="s">
        <v>775</v>
      </c>
      <c r="F11" s="70" t="s">
        <v>358</v>
      </c>
      <c r="G11" s="260" t="s">
        <v>669</v>
      </c>
      <c r="H11" s="181" t="s">
        <v>30</v>
      </c>
      <c r="I11" s="70"/>
      <c r="J11" s="70"/>
      <c r="K11" s="70"/>
      <c r="L11" s="70" t="s">
        <v>359</v>
      </c>
      <c r="M11" s="70"/>
    </row>
    <row r="12" spans="1:13" x14ac:dyDescent="0.25">
      <c r="F12" s="17"/>
    </row>
    <row r="13" spans="1:13" ht="15" customHeight="1" x14ac:dyDescent="0.25">
      <c r="F13" s="17"/>
      <c r="I13" s="18"/>
      <c r="J13" s="18"/>
      <c r="K13" s="18"/>
    </row>
    <row r="14" spans="1:13" ht="15" customHeight="1" x14ac:dyDescent="0.25">
      <c r="F14" s="17"/>
    </row>
    <row r="15" spans="1:13" x14ac:dyDescent="0.25">
      <c r="I15" s="4"/>
      <c r="J15" s="4"/>
    </row>
    <row r="16" spans="1:13" x14ac:dyDescent="0.25">
      <c r="I16" s="4"/>
      <c r="J16" s="4"/>
    </row>
  </sheetData>
  <autoFilter ref="A1:L1"/>
  <hyperlinks>
    <hyperlink ref="C5" r:id="rId1" display="Dwyer, JF, McPherson, EG, Schroeder, HW and Rowntree, R, 1992, Assessing the Benefits and Costs of the Urban Forest, [in] Journal of Arboriculture 18(5), pp 227 - 234."/>
    <hyperlink ref="C4" r:id="rId2" display="Leonard RE &amp; Parr SB (1970) Trees as a Sound Barrier, Journal of Forestry 68: 282 – 283 2"/>
    <hyperlink ref="C3" r:id="rId3" display="Kalansuriya CM, Pannila AS, Sonnadara DU. Effect of roadside vegetation on the reduction of traffic noise levels. In Proceedings of the Technical Sessions – Institute of Physics: 2009 1-6."/>
    <hyperlink ref="C6" r:id="rId4" display="Kalansuriya CM, Pannila AS, Sonnadara DU. Effect of roadside vegetation on the reduction of traffic noise levels. In Proceedings of the Technical Sessions – Institute of Physics: 2009 1-6."/>
    <hyperlink ref="C9" r:id="rId5" display="Kalansuriya CM, Pannila AS, Sonnadara DU. Effect of roadside vegetation on the reduction of traffic noise levels. In Proceedings of the Technical Sessions – Institute of Physics: 2009 1-6."/>
    <hyperlink ref="C7" r:id="rId6" display="Coder, 1996"/>
    <hyperlink ref="C8" r:id="rId7" display="Coder, 1996"/>
    <hyperlink ref="C10" r:id="rId8" display="Kalansuriya CM, Pannila AS, Sonnadara DU. Effect of roadside vegetation on the reduction of traffic noise levels. In Proceedings of the Technical Sessions – Institute of Physics: 2009 1-6."/>
    <hyperlink ref="C11" r:id="rId9" display="Kalansuriya CM, Pannila AS, Sonnadara DU. Effect of roadside vegetation on the reduction of traffic noise levels. In Proceedings of the Technical Sessions – Institute of Physics: 2009 1-6."/>
  </hyperlinks>
  <pageMargins left="0.7" right="0.7" top="0.75" bottom="0.75" header="0.3" footer="0.3"/>
  <pageSetup paperSize="9" orientation="portrait" r:id="rId1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70" zoomScaleNormal="70" workbookViewId="0">
      <pane ySplit="1" topLeftCell="A2" activePane="bottomLeft" state="frozen"/>
      <selection pane="bottomLeft" activeCell="D4" sqref="D4"/>
    </sheetView>
  </sheetViews>
  <sheetFormatPr defaultColWidth="15.140625" defaultRowHeight="15" x14ac:dyDescent="0.25"/>
  <cols>
    <col min="1" max="1" width="20.140625" style="85" bestFit="1" customWidth="1"/>
    <col min="2" max="2" width="15.140625" style="85"/>
    <col min="3" max="3" width="56.28515625" style="151" customWidth="1"/>
    <col min="4" max="4" width="15.140625" style="115"/>
    <col min="5" max="5" width="31.140625" style="115" customWidth="1"/>
    <col min="6" max="6" width="26.5703125" style="85" customWidth="1"/>
    <col min="7" max="8" width="22.5703125" style="85" customWidth="1"/>
    <col min="9" max="9" width="24.5703125" style="85" customWidth="1"/>
    <col min="10" max="12" width="22.5703125" style="85" customWidth="1"/>
    <col min="13" max="13" width="72.140625" style="85" customWidth="1"/>
    <col min="14" max="16384" width="15.140625" style="85"/>
  </cols>
  <sheetData>
    <row r="1" spans="1:13" ht="31.5" x14ac:dyDescent="0.25">
      <c r="A1" s="117" t="s">
        <v>55</v>
      </c>
      <c r="B1" s="117" t="s">
        <v>56</v>
      </c>
      <c r="C1" s="117" t="s">
        <v>58</v>
      </c>
      <c r="D1" s="99" t="s">
        <v>183</v>
      </c>
      <c r="E1" s="98" t="s">
        <v>60</v>
      </c>
      <c r="F1" s="98" t="s">
        <v>57</v>
      </c>
      <c r="G1" s="98" t="s">
        <v>61</v>
      </c>
      <c r="H1" s="98" t="s">
        <v>62</v>
      </c>
      <c r="I1" s="99" t="s">
        <v>63</v>
      </c>
      <c r="J1" s="98" t="s">
        <v>64</v>
      </c>
      <c r="K1" s="98" t="s">
        <v>62</v>
      </c>
      <c r="L1" s="98" t="s">
        <v>185</v>
      </c>
      <c r="M1" s="99" t="s">
        <v>184</v>
      </c>
    </row>
    <row r="2" spans="1:13" s="131" customFormat="1" ht="105" x14ac:dyDescent="0.25">
      <c r="A2" s="61" t="s">
        <v>721</v>
      </c>
      <c r="B2" s="61" t="s">
        <v>66</v>
      </c>
      <c r="C2" s="61" t="s">
        <v>68</v>
      </c>
      <c r="D2" s="61" t="s">
        <v>69</v>
      </c>
      <c r="E2" s="61" t="s">
        <v>777</v>
      </c>
      <c r="F2" s="61" t="s">
        <v>483</v>
      </c>
      <c r="G2" s="61" t="s">
        <v>541</v>
      </c>
      <c r="H2" s="61" t="s">
        <v>186</v>
      </c>
      <c r="I2" s="61" t="s">
        <v>485</v>
      </c>
      <c r="J2" s="61" t="s">
        <v>70</v>
      </c>
      <c r="K2" s="61" t="s">
        <v>486</v>
      </c>
      <c r="L2" s="61" t="s">
        <v>440</v>
      </c>
      <c r="M2" s="61" t="s">
        <v>71</v>
      </c>
    </row>
    <row r="3" spans="1:13" s="164" customFormat="1" ht="15.75" x14ac:dyDescent="0.25">
      <c r="A3" s="207" t="s">
        <v>339</v>
      </c>
      <c r="B3" s="208"/>
      <c r="C3" s="208"/>
      <c r="D3" s="208"/>
      <c r="E3" s="208"/>
      <c r="F3" s="208"/>
      <c r="G3" s="208"/>
      <c r="H3" s="208"/>
      <c r="I3" s="208"/>
      <c r="J3" s="208"/>
      <c r="K3" s="208"/>
      <c r="L3" s="209"/>
      <c r="M3" s="208"/>
    </row>
    <row r="4" spans="1:13" s="121" customFormat="1" ht="35.1" customHeight="1" x14ac:dyDescent="0.25">
      <c r="A4" s="65" t="s">
        <v>73</v>
      </c>
      <c r="B4" s="65" t="s">
        <v>633</v>
      </c>
      <c r="C4" s="136" t="s">
        <v>340</v>
      </c>
      <c r="D4" s="216">
        <v>2008</v>
      </c>
      <c r="E4" s="216" t="s">
        <v>776</v>
      </c>
      <c r="F4" s="65"/>
      <c r="G4" s="236">
        <v>7.0000000000000007E-2</v>
      </c>
      <c r="H4" s="225" t="s">
        <v>635</v>
      </c>
      <c r="I4" s="110"/>
      <c r="J4" s="110"/>
      <c r="K4" s="110"/>
      <c r="L4" s="110" t="s">
        <v>75</v>
      </c>
      <c r="M4" s="110" t="s">
        <v>341</v>
      </c>
    </row>
    <row r="5" spans="1:13" s="121" customFormat="1" ht="36.6" customHeight="1" x14ac:dyDescent="0.25">
      <c r="A5" s="65" t="s">
        <v>73</v>
      </c>
      <c r="B5" s="65" t="s">
        <v>500</v>
      </c>
      <c r="C5" s="136" t="s">
        <v>340</v>
      </c>
      <c r="D5" s="216">
        <v>2008</v>
      </c>
      <c r="E5" s="216" t="s">
        <v>776</v>
      </c>
      <c r="F5" s="65"/>
      <c r="G5" s="236" t="s">
        <v>342</v>
      </c>
      <c r="H5" s="225" t="s">
        <v>636</v>
      </c>
      <c r="I5" s="110"/>
      <c r="J5" s="110"/>
      <c r="K5" s="110"/>
      <c r="L5" s="110" t="s">
        <v>75</v>
      </c>
      <c r="M5" s="110" t="s">
        <v>341</v>
      </c>
    </row>
    <row r="6" spans="1:13" s="121" customFormat="1" ht="36.950000000000003" customHeight="1" x14ac:dyDescent="0.25">
      <c r="A6" s="65" t="s">
        <v>73</v>
      </c>
      <c r="B6" s="65" t="s">
        <v>634</v>
      </c>
      <c r="C6" s="136" t="s">
        <v>340</v>
      </c>
      <c r="D6" s="216">
        <v>2008</v>
      </c>
      <c r="E6" s="216" t="s">
        <v>776</v>
      </c>
      <c r="F6" s="65"/>
      <c r="G6" s="236" t="s">
        <v>343</v>
      </c>
      <c r="H6" s="225" t="s">
        <v>636</v>
      </c>
      <c r="I6" s="110"/>
      <c r="J6" s="110"/>
      <c r="K6" s="110"/>
      <c r="L6" s="110" t="s">
        <v>75</v>
      </c>
      <c r="M6" s="110" t="s">
        <v>341</v>
      </c>
    </row>
    <row r="7" spans="1:13" s="165" customFormat="1" ht="15.75" x14ac:dyDescent="0.25">
      <c r="A7" s="189" t="s">
        <v>344</v>
      </c>
      <c r="B7" s="190"/>
      <c r="C7" s="190"/>
      <c r="D7" s="190"/>
      <c r="E7" s="190"/>
      <c r="F7" s="190"/>
      <c r="G7" s="219"/>
      <c r="H7" s="223"/>
      <c r="I7" s="205"/>
      <c r="J7" s="205"/>
      <c r="K7" s="205"/>
      <c r="L7" s="206"/>
      <c r="M7" s="205"/>
    </row>
    <row r="8" spans="1:13" ht="60" x14ac:dyDescent="0.25">
      <c r="A8" s="70" t="s">
        <v>73</v>
      </c>
      <c r="B8" s="70" t="s">
        <v>500</v>
      </c>
      <c r="C8" s="136" t="s">
        <v>643</v>
      </c>
      <c r="D8" s="181">
        <v>2013</v>
      </c>
      <c r="E8" s="181" t="s">
        <v>775</v>
      </c>
      <c r="F8" s="70"/>
      <c r="G8" s="253">
        <v>4.2700000000000002E-2</v>
      </c>
      <c r="H8" s="225" t="s">
        <v>642</v>
      </c>
      <c r="I8" s="106"/>
      <c r="J8" s="106"/>
      <c r="K8" s="106"/>
      <c r="L8" s="106" t="s">
        <v>345</v>
      </c>
      <c r="M8" s="106" t="s">
        <v>641</v>
      </c>
    </row>
    <row r="9" spans="1:13" ht="65.45" customHeight="1" x14ac:dyDescent="0.25">
      <c r="A9" s="70" t="s">
        <v>73</v>
      </c>
      <c r="B9" s="70" t="s">
        <v>500</v>
      </c>
      <c r="C9" s="136" t="s">
        <v>644</v>
      </c>
      <c r="D9" s="181">
        <v>2020</v>
      </c>
      <c r="E9" s="181" t="s">
        <v>775</v>
      </c>
      <c r="F9" s="70"/>
      <c r="G9" s="254">
        <v>0.05</v>
      </c>
      <c r="H9" s="225" t="s">
        <v>642</v>
      </c>
      <c r="I9" s="106"/>
      <c r="J9" s="106"/>
      <c r="K9" s="106"/>
      <c r="L9" s="106" t="s">
        <v>347</v>
      </c>
      <c r="M9" s="106" t="s">
        <v>346</v>
      </c>
    </row>
    <row r="10" spans="1:13" ht="60" x14ac:dyDescent="0.25">
      <c r="A10" s="65" t="s">
        <v>73</v>
      </c>
      <c r="B10" s="70" t="s">
        <v>637</v>
      </c>
      <c r="C10" s="136" t="s">
        <v>830</v>
      </c>
      <c r="D10" s="216">
        <v>2011</v>
      </c>
      <c r="E10" s="181" t="s">
        <v>775</v>
      </c>
      <c r="F10" s="70"/>
      <c r="G10" s="218" t="s">
        <v>30</v>
      </c>
      <c r="H10" s="224" t="s">
        <v>30</v>
      </c>
      <c r="I10" s="106" t="s">
        <v>647</v>
      </c>
      <c r="J10" s="106" t="s">
        <v>649</v>
      </c>
      <c r="K10" s="106"/>
      <c r="L10" s="106" t="s">
        <v>102</v>
      </c>
      <c r="M10" s="106"/>
    </row>
    <row r="11" spans="1:13" s="121" customFormat="1" ht="60" x14ac:dyDescent="0.25">
      <c r="A11" s="70" t="s">
        <v>131</v>
      </c>
      <c r="B11" s="65" t="s">
        <v>638</v>
      </c>
      <c r="C11" s="136" t="s">
        <v>831</v>
      </c>
      <c r="D11" s="216">
        <v>2006</v>
      </c>
      <c r="E11" s="181" t="s">
        <v>775</v>
      </c>
      <c r="F11" s="65"/>
      <c r="G11" s="236">
        <v>0.1</v>
      </c>
      <c r="H11" s="225" t="s">
        <v>642</v>
      </c>
      <c r="I11" s="110"/>
      <c r="J11" s="110"/>
      <c r="K11" s="110"/>
      <c r="L11" s="110" t="s">
        <v>75</v>
      </c>
      <c r="M11" s="110" t="s">
        <v>648</v>
      </c>
    </row>
    <row r="12" spans="1:13" ht="45" x14ac:dyDescent="0.25">
      <c r="A12" s="70" t="s">
        <v>131</v>
      </c>
      <c r="B12" s="70" t="s">
        <v>639</v>
      </c>
      <c r="C12" s="136" t="s">
        <v>832</v>
      </c>
      <c r="D12" s="216">
        <v>2009</v>
      </c>
      <c r="E12" s="181" t="s">
        <v>775</v>
      </c>
      <c r="F12" s="70"/>
      <c r="G12" s="229">
        <v>0.18</v>
      </c>
      <c r="H12" s="225" t="s">
        <v>642</v>
      </c>
      <c r="I12" s="106"/>
      <c r="J12" s="106"/>
      <c r="K12" s="106"/>
      <c r="L12" s="106" t="s">
        <v>348</v>
      </c>
      <c r="M12" s="106"/>
    </row>
    <row r="13" spans="1:13" ht="60" x14ac:dyDescent="0.25">
      <c r="A13" s="70" t="s">
        <v>11</v>
      </c>
      <c r="B13" s="70" t="s">
        <v>640</v>
      </c>
      <c r="C13" s="136" t="s">
        <v>645</v>
      </c>
      <c r="D13" s="181">
        <v>2004</v>
      </c>
      <c r="E13" s="181" t="s">
        <v>775</v>
      </c>
      <c r="F13" s="70"/>
      <c r="G13" s="254">
        <v>0.17</v>
      </c>
      <c r="H13" s="225" t="s">
        <v>646</v>
      </c>
      <c r="I13" s="106"/>
      <c r="J13" s="106"/>
      <c r="K13" s="106"/>
      <c r="L13" s="106"/>
      <c r="M13" s="106"/>
    </row>
    <row r="14" spans="1:13" ht="54.6" customHeight="1" x14ac:dyDescent="0.25">
      <c r="A14" s="70" t="s">
        <v>131</v>
      </c>
      <c r="B14" s="70" t="s">
        <v>639</v>
      </c>
      <c r="C14" s="136" t="s">
        <v>832</v>
      </c>
      <c r="D14" s="216">
        <v>2009</v>
      </c>
      <c r="E14" s="181" t="s">
        <v>775</v>
      </c>
      <c r="F14" s="70"/>
      <c r="G14" s="218"/>
      <c r="H14" s="224" t="s">
        <v>30</v>
      </c>
      <c r="I14" s="106" t="s">
        <v>900</v>
      </c>
      <c r="J14" s="256">
        <v>7680</v>
      </c>
      <c r="K14" s="106" t="s">
        <v>899</v>
      </c>
      <c r="L14" s="106" t="s">
        <v>348</v>
      </c>
      <c r="M14" s="106"/>
    </row>
    <row r="15" spans="1:13" s="166" customFormat="1" ht="15.75" x14ac:dyDescent="0.25">
      <c r="A15" s="189" t="s">
        <v>349</v>
      </c>
      <c r="B15" s="190"/>
      <c r="C15" s="190"/>
      <c r="D15" s="190"/>
      <c r="E15" s="190"/>
      <c r="F15" s="190"/>
      <c r="G15" s="219"/>
      <c r="H15" s="223"/>
      <c r="I15" s="205"/>
      <c r="J15" s="205"/>
      <c r="K15" s="205"/>
      <c r="L15" s="206"/>
      <c r="M15" s="205"/>
    </row>
    <row r="16" spans="1:13" s="121" customFormat="1" ht="75" x14ac:dyDescent="0.25">
      <c r="A16" s="65" t="s">
        <v>73</v>
      </c>
      <c r="B16" s="65" t="s">
        <v>350</v>
      </c>
      <c r="C16" s="136" t="s">
        <v>833</v>
      </c>
      <c r="D16" s="216">
        <v>2003</v>
      </c>
      <c r="E16" s="181" t="s">
        <v>775</v>
      </c>
      <c r="F16" s="65"/>
      <c r="G16" s="236">
        <v>7.0000000000000007E-2</v>
      </c>
      <c r="H16" s="225" t="s">
        <v>652</v>
      </c>
      <c r="I16" s="110"/>
      <c r="J16" s="110"/>
      <c r="K16" s="110"/>
      <c r="L16" s="110"/>
      <c r="M16" s="110" t="s">
        <v>653</v>
      </c>
    </row>
    <row r="17" spans="1:13" s="123" customFormat="1" ht="30" x14ac:dyDescent="0.25">
      <c r="A17" s="65" t="s">
        <v>73</v>
      </c>
      <c r="B17" s="70"/>
      <c r="C17" s="65" t="s">
        <v>351</v>
      </c>
      <c r="D17" s="181">
        <v>2008</v>
      </c>
      <c r="E17" s="181" t="s">
        <v>776</v>
      </c>
      <c r="F17" s="70"/>
      <c r="G17" s="255">
        <v>5.2999999999999999E-2</v>
      </c>
      <c r="H17" s="225" t="s">
        <v>652</v>
      </c>
      <c r="I17" s="106"/>
      <c r="J17" s="106"/>
      <c r="K17" s="106"/>
      <c r="L17" s="106" t="s">
        <v>352</v>
      </c>
      <c r="M17" s="106" t="s">
        <v>654</v>
      </c>
    </row>
    <row r="18" spans="1:13" s="121" customFormat="1" ht="60" x14ac:dyDescent="0.25">
      <c r="A18" s="65" t="s">
        <v>73</v>
      </c>
      <c r="B18" s="65" t="s">
        <v>650</v>
      </c>
      <c r="C18" s="136" t="s">
        <v>830</v>
      </c>
      <c r="D18" s="216">
        <v>2011</v>
      </c>
      <c r="E18" s="181" t="s">
        <v>775</v>
      </c>
      <c r="F18" s="65"/>
      <c r="G18" s="239"/>
      <c r="H18" s="225"/>
      <c r="I18" s="110"/>
      <c r="J18" s="106" t="s">
        <v>353</v>
      </c>
      <c r="K18" s="110" t="s">
        <v>354</v>
      </c>
      <c r="L18" s="110" t="s">
        <v>102</v>
      </c>
      <c r="M18" s="110" t="s">
        <v>355</v>
      </c>
    </row>
    <row r="19" spans="1:13" ht="60" x14ac:dyDescent="0.25">
      <c r="A19" s="65" t="s">
        <v>73</v>
      </c>
      <c r="B19" s="65" t="s">
        <v>651</v>
      </c>
      <c r="C19" s="136" t="s">
        <v>830</v>
      </c>
      <c r="D19" s="216">
        <v>2011</v>
      </c>
      <c r="E19" s="181" t="s">
        <v>775</v>
      </c>
      <c r="F19" s="65"/>
      <c r="G19" s="218"/>
      <c r="H19" s="224"/>
      <c r="I19" s="110"/>
      <c r="J19" s="106" t="s">
        <v>356</v>
      </c>
      <c r="K19" s="110" t="s">
        <v>354</v>
      </c>
      <c r="L19" s="110" t="s">
        <v>102</v>
      </c>
      <c r="M19" s="110" t="s">
        <v>355</v>
      </c>
    </row>
    <row r="20" spans="1:13" s="164" customFormat="1" ht="15.75" x14ac:dyDescent="0.25">
      <c r="A20" s="190" t="s">
        <v>357</v>
      </c>
      <c r="B20" s="190"/>
      <c r="C20" s="190"/>
      <c r="D20" s="190"/>
      <c r="E20" s="190"/>
      <c r="F20" s="190"/>
      <c r="G20" s="219"/>
      <c r="H20" s="223"/>
      <c r="I20" s="205"/>
      <c r="J20" s="205"/>
      <c r="K20" s="205"/>
      <c r="L20" s="205"/>
      <c r="M20" s="205"/>
    </row>
    <row r="21" spans="1:13" ht="90" x14ac:dyDescent="0.25">
      <c r="A21" s="70" t="s">
        <v>73</v>
      </c>
      <c r="B21" s="70" t="s">
        <v>655</v>
      </c>
      <c r="C21" s="65" t="s">
        <v>834</v>
      </c>
      <c r="D21" s="216">
        <v>2009</v>
      </c>
      <c r="E21" s="181" t="s">
        <v>776</v>
      </c>
      <c r="F21" s="70"/>
      <c r="G21" s="229">
        <v>0.38</v>
      </c>
      <c r="H21" s="224" t="s">
        <v>656</v>
      </c>
      <c r="I21" s="106"/>
      <c r="J21" s="106"/>
      <c r="K21" s="106"/>
      <c r="L21" s="106" t="s">
        <v>80</v>
      </c>
      <c r="M21" s="106"/>
    </row>
    <row r="24" spans="1:13" s="123" customFormat="1" x14ac:dyDescent="0.25">
      <c r="C24" s="154"/>
      <c r="D24" s="132"/>
      <c r="E24" s="132"/>
      <c r="G24" s="124"/>
    </row>
    <row r="25" spans="1:13" s="123" customFormat="1" x14ac:dyDescent="0.25">
      <c r="C25" s="154"/>
      <c r="D25" s="132"/>
      <c r="E25" s="132"/>
    </row>
  </sheetData>
  <autoFilter ref="A1:L1"/>
  <hyperlinks>
    <hyperlink ref="C4" r:id="rId1" display="Wolf (2008) City trees and property values"/>
    <hyperlink ref="C5" r:id="rId2" display="Wolf (2008) City trees and property values"/>
    <hyperlink ref="C6" r:id="rId3" display="Wolf (2008) City trees and property values"/>
    <hyperlink ref="C11" r:id="rId4" display="Wachter, S.M., and K.C. Gillen. 2006. Public Investment Strategies: How They Matter for Neighborhoods in Philadelphia. Working Paper, The Wharton School, University of Pennsylvania, Philadelphia, 12 pp."/>
    <hyperlink ref="C14" r:id="rId5" display="Cousins, P. and Land Use Consultants (2009). Economic Contribution of Green Networks: Current Evidence and Action. "/>
    <hyperlink ref="C10" r:id="rId6" display="Donovan, G. H. and Butry, D. T. (2011). The effect of urban trees on the rental price of single-family homes in Portland, Oregon. Urban Forestry &amp; Urban Greening 10: 163-168"/>
    <hyperlink ref="C18" r:id="rId7" display="Donovan, G. H. and Butry, D. T. (2011). The effect of urban trees on the rental price of single-family homes in Portland, Oregon. Urban Forestry &amp; Urban Greening 10: 163-168"/>
    <hyperlink ref="C16" r:id="rId8" display="Laverne, R.J., and K. Winson-Geideman. (2003). The Influence of Trees and Landscaping on Rental Rates at Office Buildings. Journal of Arboriculture 29, 5:281-290"/>
    <hyperlink ref="C12" r:id="rId9" display="Cousins, P. and Land Use Consultants (2009). Economic Contribution of Green Networks: Current Evidence and Action. "/>
    <hyperlink ref="C19" r:id="rId10" display="Donovan, G. H. and Butry, D. T. (2011). The effect of urban trees on the rental price of single-family homes in Portland, Oregon. Urban Forestry &amp; Urban Greening 10: 163-168"/>
  </hyperlinks>
  <pageMargins left="0.7" right="0.7" top="0.75" bottom="0.75" header="0.3" footer="0.3"/>
  <pageSetup paperSize="9" orientation="portrait" r:id="rId1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M20"/>
  <sheetViews>
    <sheetView zoomScale="70" zoomScaleNormal="70" workbookViewId="0">
      <pane ySplit="1" topLeftCell="A2" activePane="bottomLeft" state="frozen"/>
      <selection pane="bottomLeft" activeCell="E16" sqref="E16"/>
    </sheetView>
  </sheetViews>
  <sheetFormatPr defaultColWidth="8.7109375" defaultRowHeight="15" x14ac:dyDescent="0.2"/>
  <cols>
    <col min="1" max="1" width="20.140625" style="87" bestFit="1" customWidth="1"/>
    <col min="2" max="2" width="16.85546875" style="87" bestFit="1" customWidth="1"/>
    <col min="3" max="3" width="40.5703125" style="87" customWidth="1"/>
    <col min="4" max="4" width="18.85546875" style="115" customWidth="1"/>
    <col min="5" max="5" width="34.7109375" style="115" customWidth="1"/>
    <col min="6" max="6" width="39.42578125" style="87" bestFit="1" customWidth="1"/>
    <col min="7" max="7" width="46.85546875" style="87" customWidth="1"/>
    <col min="8" max="12" width="17.5703125" style="87" customWidth="1"/>
    <col min="13" max="13" width="68" style="87" customWidth="1"/>
    <col min="14" max="16384" width="8.7109375" style="87"/>
  </cols>
  <sheetData>
    <row r="1" spans="1:13" ht="47.25" x14ac:dyDescent="0.2">
      <c r="A1" s="117" t="s">
        <v>55</v>
      </c>
      <c r="B1" s="117" t="s">
        <v>56</v>
      </c>
      <c r="C1" s="117" t="s">
        <v>58</v>
      </c>
      <c r="D1" s="168" t="s">
        <v>183</v>
      </c>
      <c r="E1" s="117" t="s">
        <v>60</v>
      </c>
      <c r="F1" s="117" t="s">
        <v>57</v>
      </c>
      <c r="G1" s="117" t="s">
        <v>61</v>
      </c>
      <c r="H1" s="117" t="s">
        <v>62</v>
      </c>
      <c r="I1" s="168" t="s">
        <v>63</v>
      </c>
      <c r="J1" s="117" t="s">
        <v>64</v>
      </c>
      <c r="K1" s="117" t="s">
        <v>62</v>
      </c>
      <c r="L1" s="168" t="s">
        <v>185</v>
      </c>
      <c r="M1" s="168" t="s">
        <v>184</v>
      </c>
    </row>
    <row r="2" spans="1:13" ht="90" hidden="1" x14ac:dyDescent="0.2">
      <c r="A2" s="61" t="s">
        <v>721</v>
      </c>
      <c r="B2" s="61" t="s">
        <v>66</v>
      </c>
      <c r="C2" s="61" t="s">
        <v>68</v>
      </c>
      <c r="D2" s="61" t="s">
        <v>69</v>
      </c>
      <c r="E2" s="61" t="s">
        <v>777</v>
      </c>
      <c r="F2" s="61" t="s">
        <v>483</v>
      </c>
      <c r="G2" s="61" t="s">
        <v>541</v>
      </c>
      <c r="H2" s="61" t="s">
        <v>186</v>
      </c>
      <c r="I2" s="61" t="s">
        <v>485</v>
      </c>
      <c r="J2" s="61" t="s">
        <v>70</v>
      </c>
      <c r="K2" s="61" t="s">
        <v>486</v>
      </c>
      <c r="L2" s="61" t="s">
        <v>440</v>
      </c>
      <c r="M2" s="61" t="s">
        <v>71</v>
      </c>
    </row>
    <row r="3" spans="1:13" ht="98.45" hidden="1" customHeight="1" x14ac:dyDescent="0.2">
      <c r="A3" s="70" t="s">
        <v>11</v>
      </c>
      <c r="B3" s="70"/>
      <c r="C3" s="141" t="s">
        <v>838</v>
      </c>
      <c r="D3" s="70">
        <v>2016</v>
      </c>
      <c r="E3" s="70" t="s">
        <v>775</v>
      </c>
      <c r="F3" s="66"/>
      <c r="G3" s="70" t="s">
        <v>679</v>
      </c>
      <c r="H3" s="70" t="s">
        <v>30</v>
      </c>
      <c r="I3" s="70"/>
      <c r="J3" s="70"/>
      <c r="K3" s="70"/>
      <c r="L3" s="70" t="s">
        <v>362</v>
      </c>
      <c r="M3" s="70" t="s">
        <v>361</v>
      </c>
    </row>
    <row r="4" spans="1:13" ht="98.1" hidden="1" customHeight="1" x14ac:dyDescent="0.2">
      <c r="A4" s="70" t="s">
        <v>11</v>
      </c>
      <c r="B4" s="70"/>
      <c r="C4" s="141" t="s">
        <v>838</v>
      </c>
      <c r="D4" s="70">
        <v>2016</v>
      </c>
      <c r="E4" s="70" t="s">
        <v>775</v>
      </c>
      <c r="F4" s="66"/>
      <c r="G4" s="70" t="s">
        <v>673</v>
      </c>
      <c r="H4" s="70" t="s">
        <v>30</v>
      </c>
      <c r="I4" s="70"/>
      <c r="J4" s="70"/>
      <c r="K4" s="70"/>
      <c r="L4" s="70" t="s">
        <v>362</v>
      </c>
      <c r="M4" s="70" t="s">
        <v>361</v>
      </c>
    </row>
    <row r="5" spans="1:13" ht="89.1" hidden="1" customHeight="1" x14ac:dyDescent="0.2">
      <c r="A5" s="70" t="s">
        <v>11</v>
      </c>
      <c r="B5" s="70"/>
      <c r="C5" s="136" t="s">
        <v>839</v>
      </c>
      <c r="D5" s="70">
        <v>2017</v>
      </c>
      <c r="E5" s="70" t="s">
        <v>775</v>
      </c>
      <c r="F5" s="128"/>
      <c r="G5" s="70" t="s">
        <v>675</v>
      </c>
      <c r="H5" s="70" t="s">
        <v>30</v>
      </c>
      <c r="I5" s="70"/>
      <c r="J5" s="70"/>
      <c r="K5" s="70"/>
      <c r="L5" s="70" t="s">
        <v>363</v>
      </c>
      <c r="M5" s="70" t="s">
        <v>674</v>
      </c>
    </row>
    <row r="6" spans="1:13" ht="51.6" hidden="1" customHeight="1" x14ac:dyDescent="0.2">
      <c r="A6" s="70" t="s">
        <v>11</v>
      </c>
      <c r="B6" s="70"/>
      <c r="C6" s="136" t="s">
        <v>364</v>
      </c>
      <c r="D6" s="70">
        <v>2006</v>
      </c>
      <c r="E6" s="70" t="s">
        <v>776</v>
      </c>
      <c r="F6" s="70"/>
      <c r="G6" s="70" t="s">
        <v>365</v>
      </c>
      <c r="H6" s="70" t="s">
        <v>30</v>
      </c>
      <c r="I6" s="70"/>
      <c r="J6" s="70"/>
      <c r="K6" s="70"/>
      <c r="L6" s="70" t="s">
        <v>182</v>
      </c>
      <c r="M6" s="70" t="s">
        <v>366</v>
      </c>
    </row>
    <row r="7" spans="1:13" ht="83.1" customHeight="1" x14ac:dyDescent="0.2">
      <c r="A7" s="70" t="s">
        <v>11</v>
      </c>
      <c r="B7" s="70"/>
      <c r="C7" s="136" t="s">
        <v>677</v>
      </c>
      <c r="D7" s="70">
        <v>2015</v>
      </c>
      <c r="E7" s="70" t="s">
        <v>775</v>
      </c>
      <c r="F7" s="66"/>
      <c r="G7" s="70" t="s">
        <v>676</v>
      </c>
      <c r="H7" s="70" t="s">
        <v>30</v>
      </c>
      <c r="I7" s="70"/>
      <c r="J7" s="70"/>
      <c r="K7" s="70"/>
      <c r="L7" s="70" t="s">
        <v>75</v>
      </c>
      <c r="M7" s="70" t="s">
        <v>313</v>
      </c>
    </row>
    <row r="8" spans="1:13" ht="83.45" customHeight="1" x14ac:dyDescent="0.2">
      <c r="A8" s="70" t="s">
        <v>11</v>
      </c>
      <c r="B8" s="70"/>
      <c r="C8" s="136" t="s">
        <v>677</v>
      </c>
      <c r="D8" s="70">
        <v>2015</v>
      </c>
      <c r="E8" s="70" t="s">
        <v>775</v>
      </c>
      <c r="F8" s="66"/>
      <c r="G8" s="70" t="s">
        <v>678</v>
      </c>
      <c r="H8" s="70" t="s">
        <v>30</v>
      </c>
      <c r="I8" s="70"/>
      <c r="J8" s="70"/>
      <c r="K8" s="70"/>
      <c r="L8" s="70" t="s">
        <v>75</v>
      </c>
      <c r="M8" s="70" t="s">
        <v>313</v>
      </c>
    </row>
    <row r="9" spans="1:13" ht="83.45" customHeight="1" x14ac:dyDescent="0.2">
      <c r="A9" s="70" t="s">
        <v>11</v>
      </c>
      <c r="B9" s="70"/>
      <c r="C9" s="136" t="s">
        <v>677</v>
      </c>
      <c r="D9" s="70">
        <v>2015</v>
      </c>
      <c r="E9" s="70" t="s">
        <v>775</v>
      </c>
      <c r="F9" s="66"/>
      <c r="G9" s="70" t="s">
        <v>367</v>
      </c>
      <c r="H9" s="70" t="s">
        <v>30</v>
      </c>
      <c r="I9" s="70"/>
      <c r="J9" s="70"/>
      <c r="K9" s="70"/>
      <c r="L9" s="70" t="s">
        <v>75</v>
      </c>
      <c r="M9" s="70" t="s">
        <v>313</v>
      </c>
    </row>
    <row r="10" spans="1:13" x14ac:dyDescent="0.2">
      <c r="F10" s="103"/>
    </row>
    <row r="11" spans="1:13" x14ac:dyDescent="0.2">
      <c r="F11" s="103"/>
    </row>
    <row r="12" spans="1:13" x14ac:dyDescent="0.2">
      <c r="F12" s="103"/>
    </row>
    <row r="13" spans="1:13" x14ac:dyDescent="0.2">
      <c r="F13" s="103"/>
    </row>
    <row r="18" spans="5:6" x14ac:dyDescent="0.2">
      <c r="E18" s="169"/>
    </row>
    <row r="19" spans="5:6" x14ac:dyDescent="0.2">
      <c r="F19" s="103"/>
    </row>
    <row r="20" spans="5:6" x14ac:dyDescent="0.2">
      <c r="F20" s="93"/>
    </row>
  </sheetData>
  <autoFilter ref="A1:L9">
    <filterColumn colId="2">
      <filters>
        <filter val="Mullaney et al (2015) A review of benefits and challenges in growing street trees in paved urban environments. Landscape and Urban Planning. Volume 134, February 2015, Pages 157-166."/>
        <filter val="Mullaney et al (2015) A review of benefits and challenges in growing street trees in paved urban environments. Landscape and Urban Planning. Volume 134, February 2015, Pages 157-167."/>
        <filter val="Mullaney et al (2015) A review of benefits and challenges in growing street trees in paved urban environments. Landscape and Urban Planning. Volume 134, February 2015, Pages 157-168."/>
      </filters>
    </filterColumn>
  </autoFilter>
  <hyperlinks>
    <hyperlink ref="C5" r:id="rId1" display="Pena J, et al. (2017) Street trees reduce the negative effects of urbanization on birds. PLoS ONE 12(3): e0174484. https://doi.org/10.1371/journal.pone.0174484"/>
    <hyperlink ref="C6" r:id="rId2"/>
    <hyperlink ref="C7" r:id="rId3" location="bib0465" display="Mullaney et al (2015) A review of benefits and challenges in growing street trees in paved urban environments. Landscape and Urban Planning. Volume 134, February 2015, Pages 157-166"/>
    <hyperlink ref="C8" r:id="rId4" location="bib0465" display="Mullaney et al (2015) A review of benefits and challenges in growing street trees in paved urban environments. Landscape and Urban Planning. Volume 134, February 2015, Pages 157-166"/>
    <hyperlink ref="C9" r:id="rId5" location="bib0465" display="Mullaney et al (2015) A review of benefits and challenges in growing street trees in paved urban environments. Landscape and Urban Planning. Volume 134, February 2015, Pages 157-166"/>
  </hyperlinks>
  <pageMargins left="0.7" right="0.7" top="0.75" bottom="0.75" header="0.3" footer="0.3"/>
  <pageSetup paperSize="9"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10"/>
  <sheetViews>
    <sheetView zoomScale="70" zoomScaleNormal="70" workbookViewId="0">
      <pane ySplit="1" topLeftCell="A2" activePane="bottomLeft" state="frozen"/>
      <selection pane="bottomLeft" activeCell="D5" sqref="D5"/>
    </sheetView>
  </sheetViews>
  <sheetFormatPr defaultColWidth="8.7109375" defaultRowHeight="15" x14ac:dyDescent="0.25"/>
  <cols>
    <col min="1" max="2" width="19.7109375" style="173" customWidth="1"/>
    <col min="3" max="3" width="61.85546875" style="173" customWidth="1"/>
    <col min="4" max="5" width="15.85546875" style="116" customWidth="1"/>
    <col min="6" max="6" width="45.140625" style="173" customWidth="1"/>
    <col min="7" max="11" width="23.7109375" style="173" customWidth="1"/>
    <col min="12" max="12" width="22" style="173" customWidth="1"/>
    <col min="13" max="13" width="82.42578125" style="173" customWidth="1"/>
    <col min="14" max="41" width="8.7109375" style="85"/>
    <col min="42" max="16384" width="8.7109375" style="173"/>
  </cols>
  <sheetData>
    <row r="1" spans="1:41" ht="31.5" x14ac:dyDescent="0.25">
      <c r="A1" s="117" t="s">
        <v>55</v>
      </c>
      <c r="B1" s="117" t="s">
        <v>56</v>
      </c>
      <c r="C1" s="98" t="s">
        <v>58</v>
      </c>
      <c r="D1" s="99" t="s">
        <v>183</v>
      </c>
      <c r="E1" s="98" t="s">
        <v>60</v>
      </c>
      <c r="F1" s="98" t="s">
        <v>57</v>
      </c>
      <c r="G1" s="98" t="s">
        <v>61</v>
      </c>
      <c r="H1" s="98" t="s">
        <v>62</v>
      </c>
      <c r="I1" s="99" t="s">
        <v>63</v>
      </c>
      <c r="J1" s="98" t="s">
        <v>64</v>
      </c>
      <c r="K1" s="98" t="s">
        <v>62</v>
      </c>
      <c r="L1" s="99" t="s">
        <v>185</v>
      </c>
      <c r="M1" s="99" t="s">
        <v>184</v>
      </c>
    </row>
    <row r="2" spans="1:41" ht="69.95" customHeight="1" x14ac:dyDescent="0.25">
      <c r="A2" s="61" t="s">
        <v>721</v>
      </c>
      <c r="B2" s="61" t="s">
        <v>66</v>
      </c>
      <c r="C2" s="61" t="s">
        <v>68</v>
      </c>
      <c r="D2" s="61" t="s">
        <v>69</v>
      </c>
      <c r="E2" s="61" t="s">
        <v>777</v>
      </c>
      <c r="F2" s="61" t="s">
        <v>483</v>
      </c>
      <c r="G2" s="61" t="s">
        <v>541</v>
      </c>
      <c r="H2" s="61" t="s">
        <v>186</v>
      </c>
      <c r="I2" s="61" t="s">
        <v>485</v>
      </c>
      <c r="J2" s="61" t="s">
        <v>70</v>
      </c>
      <c r="K2" s="61" t="s">
        <v>486</v>
      </c>
      <c r="L2" s="61" t="s">
        <v>440</v>
      </c>
      <c r="M2" s="61" t="s">
        <v>71</v>
      </c>
    </row>
    <row r="3" spans="1:41" s="174" customFormat="1" ht="15.75" x14ac:dyDescent="0.25">
      <c r="A3" s="207" t="s">
        <v>368</v>
      </c>
      <c r="B3" s="208"/>
      <c r="C3" s="208"/>
      <c r="D3" s="208"/>
      <c r="E3" s="208"/>
      <c r="F3" s="208"/>
      <c r="G3" s="208"/>
      <c r="H3" s="208"/>
      <c r="I3" s="208"/>
      <c r="J3" s="208"/>
      <c r="K3" s="208"/>
      <c r="L3" s="209"/>
      <c r="M3" s="208"/>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row>
    <row r="4" spans="1:41" s="85" customFormat="1" ht="60" x14ac:dyDescent="0.25">
      <c r="A4" s="106" t="s">
        <v>73</v>
      </c>
      <c r="B4" s="106" t="s">
        <v>680</v>
      </c>
      <c r="C4" s="234" t="s">
        <v>691</v>
      </c>
      <c r="D4" s="70">
        <v>2012</v>
      </c>
      <c r="E4" s="70" t="s">
        <v>775</v>
      </c>
      <c r="F4" s="70"/>
      <c r="G4" s="113" t="s">
        <v>681</v>
      </c>
      <c r="H4" s="70" t="s">
        <v>682</v>
      </c>
      <c r="I4" s="70" t="s">
        <v>683</v>
      </c>
      <c r="J4" s="70"/>
      <c r="K4" s="70"/>
      <c r="L4" s="70" t="s">
        <v>370</v>
      </c>
      <c r="M4" s="70" t="s">
        <v>369</v>
      </c>
    </row>
    <row r="5" spans="1:41" s="85" customFormat="1" ht="90" x14ac:dyDescent="0.25">
      <c r="A5" s="106" t="s">
        <v>73</v>
      </c>
      <c r="B5" s="106" t="s">
        <v>500</v>
      </c>
      <c r="C5" s="234" t="s">
        <v>371</v>
      </c>
      <c r="D5" s="70">
        <v>2018</v>
      </c>
      <c r="E5" s="70" t="s">
        <v>775</v>
      </c>
      <c r="F5" s="70"/>
      <c r="G5" s="113" t="s">
        <v>684</v>
      </c>
      <c r="H5" s="70" t="s">
        <v>30</v>
      </c>
      <c r="I5" s="70"/>
      <c r="J5" s="70"/>
      <c r="K5" s="70"/>
      <c r="L5" s="65" t="s">
        <v>372</v>
      </c>
      <c r="M5" s="70" t="s">
        <v>692</v>
      </c>
    </row>
    <row r="6" spans="1:41" s="85" customFormat="1" ht="90" x14ac:dyDescent="0.25">
      <c r="A6" s="106" t="s">
        <v>73</v>
      </c>
      <c r="B6" s="106" t="s">
        <v>500</v>
      </c>
      <c r="C6" s="234" t="s">
        <v>371</v>
      </c>
      <c r="D6" s="70">
        <v>2018</v>
      </c>
      <c r="E6" s="70" t="s">
        <v>775</v>
      </c>
      <c r="F6" s="70"/>
      <c r="G6" s="113" t="s">
        <v>693</v>
      </c>
      <c r="H6" s="70" t="s">
        <v>30</v>
      </c>
      <c r="I6" s="70"/>
      <c r="J6" s="70"/>
      <c r="K6" s="70"/>
      <c r="L6" s="65" t="s">
        <v>372</v>
      </c>
      <c r="M6" s="70" t="s">
        <v>692</v>
      </c>
    </row>
    <row r="7" spans="1:41" s="85" customFormat="1" ht="90" x14ac:dyDescent="0.25">
      <c r="A7" s="106" t="s">
        <v>73</v>
      </c>
      <c r="B7" s="106" t="s">
        <v>507</v>
      </c>
      <c r="C7" s="234" t="s">
        <v>694</v>
      </c>
      <c r="D7" s="70">
        <v>2017</v>
      </c>
      <c r="E7" s="70" t="s">
        <v>775</v>
      </c>
      <c r="F7" s="70"/>
      <c r="G7" s="113" t="s">
        <v>685</v>
      </c>
      <c r="H7" s="70" t="s">
        <v>30</v>
      </c>
      <c r="I7" s="70"/>
      <c r="J7" s="70"/>
      <c r="K7" s="70"/>
      <c r="L7" s="65" t="s">
        <v>373</v>
      </c>
      <c r="M7" s="70" t="s">
        <v>692</v>
      </c>
    </row>
    <row r="8" spans="1:41" s="121" customFormat="1" ht="146.44999999999999" customHeight="1" x14ac:dyDescent="0.25">
      <c r="A8" s="110" t="s">
        <v>11</v>
      </c>
      <c r="B8" s="110" t="s">
        <v>686</v>
      </c>
      <c r="C8" s="234" t="s">
        <v>696</v>
      </c>
      <c r="D8" s="65">
        <v>2012</v>
      </c>
      <c r="E8" s="70" t="s">
        <v>775</v>
      </c>
      <c r="F8" s="65" t="s">
        <v>695</v>
      </c>
      <c r="G8" s="65" t="s">
        <v>687</v>
      </c>
      <c r="H8" s="65" t="s">
        <v>30</v>
      </c>
      <c r="I8" s="65"/>
      <c r="J8" s="65"/>
      <c r="K8" s="65"/>
      <c r="L8" s="65" t="s">
        <v>375</v>
      </c>
      <c r="M8" s="65" t="s">
        <v>374</v>
      </c>
    </row>
    <row r="9" spans="1:41" ht="15.75" x14ac:dyDescent="0.25">
      <c r="A9" s="204" t="s">
        <v>376</v>
      </c>
      <c r="B9" s="205"/>
      <c r="C9" s="205"/>
      <c r="D9" s="190"/>
      <c r="E9" s="190"/>
      <c r="F9" s="205"/>
      <c r="G9" s="205"/>
      <c r="H9" s="205"/>
      <c r="I9" s="205"/>
      <c r="J9" s="205"/>
      <c r="K9" s="205"/>
      <c r="L9" s="206"/>
      <c r="M9" s="205"/>
    </row>
    <row r="10" spans="1:41" s="85" customFormat="1" ht="75" x14ac:dyDescent="0.25">
      <c r="A10" s="106" t="s">
        <v>73</v>
      </c>
      <c r="B10" s="106" t="s">
        <v>688</v>
      </c>
      <c r="C10" s="234" t="s">
        <v>377</v>
      </c>
      <c r="D10" s="70">
        <v>2014</v>
      </c>
      <c r="E10" s="70" t="s">
        <v>776</v>
      </c>
      <c r="F10" s="70"/>
      <c r="G10" s="70" t="s">
        <v>689</v>
      </c>
      <c r="H10" s="70" t="s">
        <v>30</v>
      </c>
      <c r="I10" s="70"/>
      <c r="J10" s="70"/>
      <c r="K10" s="70"/>
      <c r="L10" s="70" t="s">
        <v>378</v>
      </c>
      <c r="M10" s="70" t="s">
        <v>313</v>
      </c>
    </row>
    <row r="11" spans="1:41" s="85" customFormat="1" ht="75" x14ac:dyDescent="0.25">
      <c r="A11" s="106" t="s">
        <v>73</v>
      </c>
      <c r="B11" s="106" t="s">
        <v>688</v>
      </c>
      <c r="C11" s="234" t="s">
        <v>377</v>
      </c>
      <c r="D11" s="70">
        <v>2014</v>
      </c>
      <c r="E11" s="70" t="s">
        <v>776</v>
      </c>
      <c r="F11" s="70"/>
      <c r="G11" s="97" t="s">
        <v>690</v>
      </c>
      <c r="H11" s="70" t="s">
        <v>30</v>
      </c>
      <c r="I11" s="70"/>
      <c r="J11" s="70"/>
      <c r="K11" s="70"/>
      <c r="L11" s="70" t="s">
        <v>378</v>
      </c>
      <c r="M11" s="70" t="s">
        <v>313</v>
      </c>
    </row>
    <row r="12" spans="1:41" s="85" customFormat="1" x14ac:dyDescent="0.25">
      <c r="D12" s="115"/>
      <c r="E12" s="115"/>
    </row>
    <row r="13" spans="1:41" s="85" customFormat="1" x14ac:dyDescent="0.25">
      <c r="C13" s="125"/>
      <c r="D13" s="115"/>
      <c r="E13" s="115"/>
    </row>
    <row r="14" spans="1:41" s="85" customFormat="1" x14ac:dyDescent="0.25">
      <c r="D14" s="115"/>
      <c r="E14" s="115"/>
    </row>
    <row r="15" spans="1:41" s="85" customFormat="1" ht="15.75" x14ac:dyDescent="0.25">
      <c r="D15" s="115"/>
      <c r="E15" s="170"/>
    </row>
    <row r="16" spans="1:41" s="85" customFormat="1" x14ac:dyDescent="0.25">
      <c r="D16" s="115"/>
      <c r="E16" s="115"/>
    </row>
    <row r="17" spans="4:6" s="85" customFormat="1" x14ac:dyDescent="0.25">
      <c r="D17" s="115"/>
      <c r="E17" s="171"/>
    </row>
    <row r="18" spans="4:6" s="85" customFormat="1" x14ac:dyDescent="0.25">
      <c r="D18" s="115"/>
      <c r="E18" s="172"/>
    </row>
    <row r="19" spans="4:6" s="85" customFormat="1" x14ac:dyDescent="0.25">
      <c r="D19" s="115"/>
      <c r="E19" s="171"/>
    </row>
    <row r="20" spans="4:6" s="85" customFormat="1" x14ac:dyDescent="0.25">
      <c r="D20" s="115"/>
      <c r="E20" s="115"/>
    </row>
    <row r="21" spans="4:6" s="85" customFormat="1" x14ac:dyDescent="0.25">
      <c r="D21" s="115"/>
      <c r="E21" s="115"/>
    </row>
    <row r="22" spans="4:6" s="85" customFormat="1" x14ac:dyDescent="0.25">
      <c r="D22" s="115"/>
      <c r="E22" s="115"/>
    </row>
    <row r="23" spans="4:6" s="85" customFormat="1" x14ac:dyDescent="0.25">
      <c r="D23" s="115"/>
      <c r="E23" s="176"/>
    </row>
    <row r="24" spans="4:6" s="85" customFormat="1" x14ac:dyDescent="0.25">
      <c r="D24" s="115"/>
      <c r="E24" s="176"/>
    </row>
    <row r="25" spans="4:6" s="85" customFormat="1" x14ac:dyDescent="0.25">
      <c r="D25" s="115"/>
      <c r="E25" s="176"/>
    </row>
    <row r="26" spans="4:6" s="85" customFormat="1" x14ac:dyDescent="0.25">
      <c r="D26" s="115"/>
      <c r="E26" s="115"/>
    </row>
    <row r="27" spans="4:6" s="85" customFormat="1" x14ac:dyDescent="0.25">
      <c r="D27" s="115"/>
      <c r="E27" s="115"/>
      <c r="F27" s="125"/>
    </row>
    <row r="28" spans="4:6" s="85" customFormat="1" x14ac:dyDescent="0.25">
      <c r="D28" s="115"/>
      <c r="E28" s="115"/>
      <c r="F28" s="125"/>
    </row>
    <row r="29" spans="4:6" s="85" customFormat="1" x14ac:dyDescent="0.25">
      <c r="D29" s="115"/>
      <c r="E29" s="115"/>
    </row>
    <row r="30" spans="4:6" s="85" customFormat="1" x14ac:dyDescent="0.25">
      <c r="D30" s="115"/>
      <c r="E30" s="115"/>
    </row>
    <row r="31" spans="4:6" s="85" customFormat="1" x14ac:dyDescent="0.25">
      <c r="D31" s="115"/>
      <c r="E31" s="115"/>
    </row>
    <row r="32" spans="4:6" s="85" customFormat="1" x14ac:dyDescent="0.25">
      <c r="D32" s="115"/>
      <c r="E32" s="115"/>
    </row>
    <row r="33" spans="4:5" s="85" customFormat="1" x14ac:dyDescent="0.25">
      <c r="D33" s="115"/>
      <c r="E33" s="115"/>
    </row>
    <row r="34" spans="4:5" s="85" customFormat="1" x14ac:dyDescent="0.25">
      <c r="D34" s="115"/>
      <c r="E34" s="115"/>
    </row>
    <row r="35" spans="4:5" s="85" customFormat="1" x14ac:dyDescent="0.25">
      <c r="D35" s="115"/>
      <c r="E35" s="115"/>
    </row>
    <row r="36" spans="4:5" s="85" customFormat="1" x14ac:dyDescent="0.25">
      <c r="D36" s="115"/>
      <c r="E36" s="115"/>
    </row>
    <row r="37" spans="4:5" s="85" customFormat="1" x14ac:dyDescent="0.25">
      <c r="D37" s="115"/>
      <c r="E37" s="115"/>
    </row>
    <row r="38" spans="4:5" s="85" customFormat="1" x14ac:dyDescent="0.25">
      <c r="D38" s="115"/>
      <c r="E38" s="115"/>
    </row>
    <row r="39" spans="4:5" s="85" customFormat="1" x14ac:dyDescent="0.25">
      <c r="D39" s="115"/>
      <c r="E39" s="115"/>
    </row>
    <row r="40" spans="4:5" s="85" customFormat="1" x14ac:dyDescent="0.25">
      <c r="D40" s="115"/>
      <c r="E40" s="115"/>
    </row>
    <row r="41" spans="4:5" s="85" customFormat="1" x14ac:dyDescent="0.25">
      <c r="D41" s="115"/>
      <c r="E41" s="115"/>
    </row>
    <row r="42" spans="4:5" s="85" customFormat="1" x14ac:dyDescent="0.25">
      <c r="D42" s="115"/>
      <c r="E42" s="115"/>
    </row>
    <row r="43" spans="4:5" s="85" customFormat="1" x14ac:dyDescent="0.25">
      <c r="D43" s="115"/>
      <c r="E43" s="115"/>
    </row>
    <row r="44" spans="4:5" s="85" customFormat="1" x14ac:dyDescent="0.25">
      <c r="D44" s="115"/>
      <c r="E44" s="115"/>
    </row>
    <row r="45" spans="4:5" s="85" customFormat="1" x14ac:dyDescent="0.25">
      <c r="D45" s="115"/>
      <c r="E45" s="115"/>
    </row>
    <row r="46" spans="4:5" s="85" customFormat="1" x14ac:dyDescent="0.25">
      <c r="D46" s="115"/>
      <c r="E46" s="115"/>
    </row>
    <row r="47" spans="4:5" s="85" customFormat="1" x14ac:dyDescent="0.25">
      <c r="D47" s="115"/>
      <c r="E47" s="115"/>
    </row>
    <row r="48" spans="4:5" s="85" customFormat="1" x14ac:dyDescent="0.25">
      <c r="D48" s="115"/>
      <c r="E48" s="115"/>
    </row>
    <row r="49" spans="4:5" s="85" customFormat="1" x14ac:dyDescent="0.25">
      <c r="D49" s="115"/>
      <c r="E49" s="115"/>
    </row>
    <row r="50" spans="4:5" s="85" customFormat="1" x14ac:dyDescent="0.25">
      <c r="D50" s="115"/>
      <c r="E50" s="115"/>
    </row>
    <row r="51" spans="4:5" s="85" customFormat="1" x14ac:dyDescent="0.25">
      <c r="D51" s="115"/>
      <c r="E51" s="115"/>
    </row>
    <row r="52" spans="4:5" s="85" customFormat="1" x14ac:dyDescent="0.25">
      <c r="D52" s="115"/>
      <c r="E52" s="115"/>
    </row>
    <row r="53" spans="4:5" s="85" customFormat="1" x14ac:dyDescent="0.25">
      <c r="D53" s="115"/>
      <c r="E53" s="115"/>
    </row>
    <row r="54" spans="4:5" s="85" customFormat="1" x14ac:dyDescent="0.25">
      <c r="D54" s="115"/>
      <c r="E54" s="115"/>
    </row>
    <row r="55" spans="4:5" s="85" customFormat="1" x14ac:dyDescent="0.25">
      <c r="D55" s="115"/>
      <c r="E55" s="115"/>
    </row>
    <row r="56" spans="4:5" s="85" customFormat="1" x14ac:dyDescent="0.25">
      <c r="D56" s="115"/>
      <c r="E56" s="115"/>
    </row>
    <row r="57" spans="4:5" s="85" customFormat="1" x14ac:dyDescent="0.25">
      <c r="D57" s="115"/>
      <c r="E57" s="115"/>
    </row>
    <row r="58" spans="4:5" s="85" customFormat="1" x14ac:dyDescent="0.25">
      <c r="D58" s="115"/>
      <c r="E58" s="115"/>
    </row>
    <row r="59" spans="4:5" s="85" customFormat="1" x14ac:dyDescent="0.25">
      <c r="D59" s="115"/>
      <c r="E59" s="115"/>
    </row>
    <row r="60" spans="4:5" s="85" customFormat="1" x14ac:dyDescent="0.25">
      <c r="D60" s="115"/>
      <c r="E60" s="115"/>
    </row>
    <row r="61" spans="4:5" s="85" customFormat="1" x14ac:dyDescent="0.25">
      <c r="D61" s="115"/>
      <c r="E61" s="115"/>
    </row>
    <row r="62" spans="4:5" s="85" customFormat="1" x14ac:dyDescent="0.25">
      <c r="D62" s="115"/>
      <c r="E62" s="115"/>
    </row>
    <row r="63" spans="4:5" s="85" customFormat="1" x14ac:dyDescent="0.25">
      <c r="D63" s="115"/>
      <c r="E63" s="115"/>
    </row>
    <row r="64" spans="4:5" s="85" customFormat="1" x14ac:dyDescent="0.25">
      <c r="D64" s="115"/>
      <c r="E64" s="115"/>
    </row>
    <row r="65" spans="4:5" s="85" customFormat="1" x14ac:dyDescent="0.25">
      <c r="D65" s="115"/>
      <c r="E65" s="115"/>
    </row>
    <row r="66" spans="4:5" s="85" customFormat="1" x14ac:dyDescent="0.25">
      <c r="D66" s="115"/>
      <c r="E66" s="115"/>
    </row>
    <row r="67" spans="4:5" s="85" customFormat="1" x14ac:dyDescent="0.25">
      <c r="D67" s="115"/>
      <c r="E67" s="115"/>
    </row>
    <row r="68" spans="4:5" s="85" customFormat="1" x14ac:dyDescent="0.25">
      <c r="D68" s="115"/>
      <c r="E68" s="115"/>
    </row>
    <row r="69" spans="4:5" s="85" customFormat="1" x14ac:dyDescent="0.25">
      <c r="D69" s="115"/>
      <c r="E69" s="115"/>
    </row>
    <row r="70" spans="4:5" s="85" customFormat="1" x14ac:dyDescent="0.25">
      <c r="D70" s="115"/>
      <c r="E70" s="115"/>
    </row>
    <row r="71" spans="4:5" s="85" customFormat="1" x14ac:dyDescent="0.25">
      <c r="D71" s="115"/>
      <c r="E71" s="115"/>
    </row>
    <row r="72" spans="4:5" s="85" customFormat="1" x14ac:dyDescent="0.25">
      <c r="D72" s="115"/>
      <c r="E72" s="115"/>
    </row>
    <row r="73" spans="4:5" s="85" customFormat="1" x14ac:dyDescent="0.25">
      <c r="D73" s="115"/>
      <c r="E73" s="115"/>
    </row>
    <row r="74" spans="4:5" s="85" customFormat="1" x14ac:dyDescent="0.25">
      <c r="D74" s="115"/>
      <c r="E74" s="115"/>
    </row>
    <row r="75" spans="4:5" s="85" customFormat="1" x14ac:dyDescent="0.25">
      <c r="D75" s="115"/>
      <c r="E75" s="115"/>
    </row>
    <row r="76" spans="4:5" s="85" customFormat="1" x14ac:dyDescent="0.25">
      <c r="D76" s="115"/>
      <c r="E76" s="115"/>
    </row>
    <row r="77" spans="4:5" s="85" customFormat="1" x14ac:dyDescent="0.25">
      <c r="D77" s="115"/>
      <c r="E77" s="115"/>
    </row>
    <row r="78" spans="4:5" s="85" customFormat="1" x14ac:dyDescent="0.25">
      <c r="D78" s="115"/>
      <c r="E78" s="115"/>
    </row>
    <row r="79" spans="4:5" s="85" customFormat="1" x14ac:dyDescent="0.25">
      <c r="D79" s="115"/>
      <c r="E79" s="115"/>
    </row>
    <row r="80" spans="4:5" s="85" customFormat="1" x14ac:dyDescent="0.25">
      <c r="D80" s="115"/>
      <c r="E80" s="115"/>
    </row>
    <row r="81" spans="4:5" s="85" customFormat="1" x14ac:dyDescent="0.25">
      <c r="D81" s="115"/>
      <c r="E81" s="115"/>
    </row>
    <row r="82" spans="4:5" s="85" customFormat="1" x14ac:dyDescent="0.25">
      <c r="D82" s="115"/>
      <c r="E82" s="115"/>
    </row>
    <row r="83" spans="4:5" s="85" customFormat="1" x14ac:dyDescent="0.25">
      <c r="D83" s="115"/>
      <c r="E83" s="115"/>
    </row>
    <row r="84" spans="4:5" s="85" customFormat="1" x14ac:dyDescent="0.25">
      <c r="D84" s="115"/>
      <c r="E84" s="115"/>
    </row>
    <row r="85" spans="4:5" s="85" customFormat="1" x14ac:dyDescent="0.25">
      <c r="D85" s="115"/>
      <c r="E85" s="115"/>
    </row>
    <row r="86" spans="4:5" s="85" customFormat="1" x14ac:dyDescent="0.25">
      <c r="D86" s="115"/>
      <c r="E86" s="115"/>
    </row>
    <row r="87" spans="4:5" s="85" customFormat="1" x14ac:dyDescent="0.25">
      <c r="D87" s="115"/>
      <c r="E87" s="115"/>
    </row>
    <row r="88" spans="4:5" s="85" customFormat="1" x14ac:dyDescent="0.25">
      <c r="D88" s="115"/>
      <c r="E88" s="115"/>
    </row>
    <row r="89" spans="4:5" s="85" customFormat="1" x14ac:dyDescent="0.25">
      <c r="D89" s="115"/>
      <c r="E89" s="115"/>
    </row>
    <row r="90" spans="4:5" s="85" customFormat="1" x14ac:dyDescent="0.25">
      <c r="D90" s="115"/>
      <c r="E90" s="115"/>
    </row>
    <row r="91" spans="4:5" s="85" customFormat="1" x14ac:dyDescent="0.25">
      <c r="D91" s="115"/>
      <c r="E91" s="115"/>
    </row>
    <row r="92" spans="4:5" s="85" customFormat="1" x14ac:dyDescent="0.25">
      <c r="D92" s="115"/>
      <c r="E92" s="115"/>
    </row>
    <row r="93" spans="4:5" s="85" customFormat="1" x14ac:dyDescent="0.25">
      <c r="D93" s="115"/>
      <c r="E93" s="115"/>
    </row>
    <row r="94" spans="4:5" s="85" customFormat="1" x14ac:dyDescent="0.25">
      <c r="D94" s="115"/>
      <c r="E94" s="115"/>
    </row>
    <row r="95" spans="4:5" s="85" customFormat="1" x14ac:dyDescent="0.25">
      <c r="D95" s="115"/>
      <c r="E95" s="115"/>
    </row>
    <row r="96" spans="4:5" s="85" customFormat="1" x14ac:dyDescent="0.25">
      <c r="D96" s="115"/>
      <c r="E96" s="115"/>
    </row>
    <row r="97" spans="4:5" s="85" customFormat="1" x14ac:dyDescent="0.25">
      <c r="D97" s="115"/>
      <c r="E97" s="115"/>
    </row>
    <row r="98" spans="4:5" s="85" customFormat="1" x14ac:dyDescent="0.25">
      <c r="D98" s="115"/>
      <c r="E98" s="115"/>
    </row>
    <row r="99" spans="4:5" s="85" customFormat="1" x14ac:dyDescent="0.25">
      <c r="D99" s="115"/>
      <c r="E99" s="115"/>
    </row>
    <row r="100" spans="4:5" s="85" customFormat="1" x14ac:dyDescent="0.25">
      <c r="D100" s="115"/>
      <c r="E100" s="115"/>
    </row>
    <row r="101" spans="4:5" s="85" customFormat="1" x14ac:dyDescent="0.25">
      <c r="D101" s="115"/>
      <c r="E101" s="115"/>
    </row>
    <row r="102" spans="4:5" s="85" customFormat="1" x14ac:dyDescent="0.25">
      <c r="D102" s="115"/>
      <c r="E102" s="115"/>
    </row>
    <row r="103" spans="4:5" s="85" customFormat="1" x14ac:dyDescent="0.25">
      <c r="D103" s="115"/>
      <c r="E103" s="115"/>
    </row>
    <row r="104" spans="4:5" s="85" customFormat="1" x14ac:dyDescent="0.25">
      <c r="D104" s="115"/>
      <c r="E104" s="115"/>
    </row>
    <row r="105" spans="4:5" s="85" customFormat="1" x14ac:dyDescent="0.25">
      <c r="D105" s="115"/>
      <c r="E105" s="115"/>
    </row>
    <row r="106" spans="4:5" s="85" customFormat="1" x14ac:dyDescent="0.25">
      <c r="D106" s="115"/>
      <c r="E106" s="115"/>
    </row>
    <row r="107" spans="4:5" s="85" customFormat="1" x14ac:dyDescent="0.25">
      <c r="D107" s="115"/>
      <c r="E107" s="115"/>
    </row>
    <row r="108" spans="4:5" s="85" customFormat="1" x14ac:dyDescent="0.25">
      <c r="D108" s="115"/>
      <c r="E108" s="115"/>
    </row>
    <row r="109" spans="4:5" s="85" customFormat="1" x14ac:dyDescent="0.25">
      <c r="D109" s="115"/>
      <c r="E109" s="115"/>
    </row>
    <row r="110" spans="4:5" s="85" customFormat="1" x14ac:dyDescent="0.25">
      <c r="D110" s="115"/>
      <c r="E110" s="115"/>
    </row>
    <row r="111" spans="4:5" s="85" customFormat="1" x14ac:dyDescent="0.25">
      <c r="D111" s="115"/>
      <c r="E111" s="115"/>
    </row>
    <row r="112" spans="4:5" s="85" customFormat="1" x14ac:dyDescent="0.25">
      <c r="D112" s="115"/>
      <c r="E112" s="115"/>
    </row>
    <row r="113" spans="4:5" s="85" customFormat="1" x14ac:dyDescent="0.25">
      <c r="D113" s="115"/>
      <c r="E113" s="115"/>
    </row>
    <row r="114" spans="4:5" s="85" customFormat="1" x14ac:dyDescent="0.25">
      <c r="D114" s="115"/>
      <c r="E114" s="115"/>
    </row>
    <row r="115" spans="4:5" s="85" customFormat="1" x14ac:dyDescent="0.25">
      <c r="D115" s="115"/>
      <c r="E115" s="115"/>
    </row>
    <row r="116" spans="4:5" s="85" customFormat="1" x14ac:dyDescent="0.25">
      <c r="D116" s="115"/>
      <c r="E116" s="115"/>
    </row>
    <row r="117" spans="4:5" s="85" customFormat="1" x14ac:dyDescent="0.25">
      <c r="D117" s="115"/>
      <c r="E117" s="115"/>
    </row>
    <row r="118" spans="4:5" s="85" customFormat="1" x14ac:dyDescent="0.25">
      <c r="D118" s="115"/>
      <c r="E118" s="115"/>
    </row>
    <row r="119" spans="4:5" s="85" customFormat="1" x14ac:dyDescent="0.25">
      <c r="D119" s="115"/>
      <c r="E119" s="115"/>
    </row>
    <row r="120" spans="4:5" s="85" customFormat="1" x14ac:dyDescent="0.25">
      <c r="D120" s="115"/>
      <c r="E120" s="115"/>
    </row>
    <row r="121" spans="4:5" s="85" customFormat="1" x14ac:dyDescent="0.25">
      <c r="D121" s="115"/>
      <c r="E121" s="115"/>
    </row>
    <row r="122" spans="4:5" s="85" customFormat="1" x14ac:dyDescent="0.25">
      <c r="D122" s="115"/>
      <c r="E122" s="115"/>
    </row>
    <row r="123" spans="4:5" s="85" customFormat="1" x14ac:dyDescent="0.25">
      <c r="D123" s="115"/>
      <c r="E123" s="115"/>
    </row>
    <row r="124" spans="4:5" s="85" customFormat="1" x14ac:dyDescent="0.25">
      <c r="D124" s="115"/>
      <c r="E124" s="115"/>
    </row>
    <row r="125" spans="4:5" s="85" customFormat="1" x14ac:dyDescent="0.25">
      <c r="D125" s="115"/>
      <c r="E125" s="115"/>
    </row>
    <row r="126" spans="4:5" s="85" customFormat="1" x14ac:dyDescent="0.25">
      <c r="D126" s="115"/>
      <c r="E126" s="115"/>
    </row>
    <row r="127" spans="4:5" s="85" customFormat="1" x14ac:dyDescent="0.25">
      <c r="D127" s="115"/>
      <c r="E127" s="115"/>
    </row>
    <row r="128" spans="4:5" s="85" customFormat="1" x14ac:dyDescent="0.25">
      <c r="D128" s="115"/>
      <c r="E128" s="115"/>
    </row>
    <row r="129" spans="4:5" s="85" customFormat="1" x14ac:dyDescent="0.25">
      <c r="D129" s="115"/>
      <c r="E129" s="115"/>
    </row>
    <row r="130" spans="4:5" s="85" customFormat="1" x14ac:dyDescent="0.25">
      <c r="D130" s="115"/>
      <c r="E130" s="115"/>
    </row>
    <row r="131" spans="4:5" s="85" customFormat="1" x14ac:dyDescent="0.25">
      <c r="D131" s="115"/>
      <c r="E131" s="115"/>
    </row>
    <row r="132" spans="4:5" s="85" customFormat="1" x14ac:dyDescent="0.25">
      <c r="D132" s="115"/>
      <c r="E132" s="115"/>
    </row>
    <row r="133" spans="4:5" s="85" customFormat="1" x14ac:dyDescent="0.25">
      <c r="D133" s="115"/>
      <c r="E133" s="115"/>
    </row>
    <row r="134" spans="4:5" s="85" customFormat="1" x14ac:dyDescent="0.25">
      <c r="D134" s="115"/>
      <c r="E134" s="115"/>
    </row>
    <row r="135" spans="4:5" s="85" customFormat="1" x14ac:dyDescent="0.25">
      <c r="D135" s="115"/>
      <c r="E135" s="115"/>
    </row>
    <row r="136" spans="4:5" s="85" customFormat="1" x14ac:dyDescent="0.25">
      <c r="D136" s="115"/>
      <c r="E136" s="115"/>
    </row>
    <row r="137" spans="4:5" s="85" customFormat="1" x14ac:dyDescent="0.25">
      <c r="D137" s="115"/>
      <c r="E137" s="115"/>
    </row>
    <row r="138" spans="4:5" s="85" customFormat="1" x14ac:dyDescent="0.25">
      <c r="D138" s="115"/>
      <c r="E138" s="115"/>
    </row>
    <row r="139" spans="4:5" s="85" customFormat="1" x14ac:dyDescent="0.25">
      <c r="D139" s="115"/>
      <c r="E139" s="115"/>
    </row>
    <row r="140" spans="4:5" s="85" customFormat="1" x14ac:dyDescent="0.25">
      <c r="D140" s="115"/>
      <c r="E140" s="115"/>
    </row>
    <row r="141" spans="4:5" s="85" customFormat="1" x14ac:dyDescent="0.25">
      <c r="D141" s="115"/>
      <c r="E141" s="115"/>
    </row>
    <row r="142" spans="4:5" s="85" customFormat="1" x14ac:dyDescent="0.25">
      <c r="D142" s="115"/>
      <c r="E142" s="115"/>
    </row>
    <row r="143" spans="4:5" s="85" customFormat="1" x14ac:dyDescent="0.25">
      <c r="D143" s="115"/>
      <c r="E143" s="115"/>
    </row>
    <row r="144" spans="4:5" s="85" customFormat="1" x14ac:dyDescent="0.25">
      <c r="D144" s="115"/>
      <c r="E144" s="115"/>
    </row>
    <row r="145" spans="4:5" s="85" customFormat="1" x14ac:dyDescent="0.25">
      <c r="D145" s="115"/>
      <c r="E145" s="115"/>
    </row>
    <row r="146" spans="4:5" s="85" customFormat="1" x14ac:dyDescent="0.25">
      <c r="D146" s="115"/>
      <c r="E146" s="115"/>
    </row>
    <row r="147" spans="4:5" s="85" customFormat="1" x14ac:dyDescent="0.25">
      <c r="D147" s="115"/>
      <c r="E147" s="115"/>
    </row>
    <row r="148" spans="4:5" s="85" customFormat="1" x14ac:dyDescent="0.25">
      <c r="D148" s="115"/>
      <c r="E148" s="115"/>
    </row>
    <row r="149" spans="4:5" s="85" customFormat="1" x14ac:dyDescent="0.25">
      <c r="D149" s="115"/>
      <c r="E149" s="115"/>
    </row>
    <row r="150" spans="4:5" s="85" customFormat="1" x14ac:dyDescent="0.25">
      <c r="D150" s="115"/>
      <c r="E150" s="115"/>
    </row>
    <row r="151" spans="4:5" s="85" customFormat="1" x14ac:dyDescent="0.25">
      <c r="D151" s="115"/>
      <c r="E151" s="115"/>
    </row>
    <row r="152" spans="4:5" s="85" customFormat="1" x14ac:dyDescent="0.25">
      <c r="D152" s="115"/>
      <c r="E152" s="115"/>
    </row>
    <row r="153" spans="4:5" s="85" customFormat="1" x14ac:dyDescent="0.25">
      <c r="D153" s="115"/>
      <c r="E153" s="115"/>
    </row>
    <row r="154" spans="4:5" s="85" customFormat="1" x14ac:dyDescent="0.25">
      <c r="D154" s="115"/>
      <c r="E154" s="115"/>
    </row>
    <row r="155" spans="4:5" s="85" customFormat="1" x14ac:dyDescent="0.25">
      <c r="D155" s="115"/>
      <c r="E155" s="115"/>
    </row>
    <row r="156" spans="4:5" s="85" customFormat="1" x14ac:dyDescent="0.25">
      <c r="D156" s="115"/>
      <c r="E156" s="115"/>
    </row>
    <row r="157" spans="4:5" s="85" customFormat="1" x14ac:dyDescent="0.25">
      <c r="D157" s="115"/>
      <c r="E157" s="115"/>
    </row>
    <row r="158" spans="4:5" s="85" customFormat="1" x14ac:dyDescent="0.25">
      <c r="D158" s="115"/>
      <c r="E158" s="115"/>
    </row>
    <row r="159" spans="4:5" s="85" customFormat="1" x14ac:dyDescent="0.25">
      <c r="D159" s="115"/>
      <c r="E159" s="115"/>
    </row>
    <row r="160" spans="4:5" s="85" customFormat="1" x14ac:dyDescent="0.25">
      <c r="D160" s="115"/>
      <c r="E160" s="115"/>
    </row>
    <row r="161" spans="4:5" s="85" customFormat="1" x14ac:dyDescent="0.25">
      <c r="D161" s="115"/>
      <c r="E161" s="115"/>
    </row>
    <row r="162" spans="4:5" s="85" customFormat="1" x14ac:dyDescent="0.25">
      <c r="D162" s="115"/>
      <c r="E162" s="115"/>
    </row>
    <row r="163" spans="4:5" s="85" customFormat="1" x14ac:dyDescent="0.25">
      <c r="D163" s="115"/>
      <c r="E163" s="115"/>
    </row>
    <row r="164" spans="4:5" s="85" customFormat="1" x14ac:dyDescent="0.25">
      <c r="D164" s="115"/>
      <c r="E164" s="115"/>
    </row>
    <row r="165" spans="4:5" s="85" customFormat="1" x14ac:dyDescent="0.25">
      <c r="D165" s="115"/>
      <c r="E165" s="115"/>
    </row>
    <row r="166" spans="4:5" s="85" customFormat="1" x14ac:dyDescent="0.25">
      <c r="D166" s="115"/>
      <c r="E166" s="115"/>
    </row>
    <row r="167" spans="4:5" s="85" customFormat="1" x14ac:dyDescent="0.25">
      <c r="D167" s="115"/>
      <c r="E167" s="115"/>
    </row>
    <row r="168" spans="4:5" s="85" customFormat="1" x14ac:dyDescent="0.25">
      <c r="D168" s="115"/>
      <c r="E168" s="115"/>
    </row>
    <row r="169" spans="4:5" s="85" customFormat="1" x14ac:dyDescent="0.25">
      <c r="D169" s="115"/>
      <c r="E169" s="115"/>
    </row>
    <row r="170" spans="4:5" s="85" customFormat="1" x14ac:dyDescent="0.25">
      <c r="D170" s="115"/>
      <c r="E170" s="115"/>
    </row>
    <row r="171" spans="4:5" s="85" customFormat="1" x14ac:dyDescent="0.25">
      <c r="D171" s="115"/>
      <c r="E171" s="115"/>
    </row>
    <row r="172" spans="4:5" s="85" customFormat="1" x14ac:dyDescent="0.25">
      <c r="D172" s="115"/>
      <c r="E172" s="115"/>
    </row>
    <row r="173" spans="4:5" s="85" customFormat="1" x14ac:dyDescent="0.25">
      <c r="D173" s="115"/>
      <c r="E173" s="115"/>
    </row>
    <row r="174" spans="4:5" s="85" customFormat="1" x14ac:dyDescent="0.25">
      <c r="D174" s="115"/>
      <c r="E174" s="115"/>
    </row>
    <row r="175" spans="4:5" s="85" customFormat="1" x14ac:dyDescent="0.25">
      <c r="D175" s="115"/>
      <c r="E175" s="115"/>
    </row>
    <row r="176" spans="4:5" s="85" customFormat="1" x14ac:dyDescent="0.25">
      <c r="D176" s="115"/>
      <c r="E176" s="115"/>
    </row>
    <row r="177" spans="4:5" s="85" customFormat="1" x14ac:dyDescent="0.25">
      <c r="D177" s="115"/>
      <c r="E177" s="115"/>
    </row>
    <row r="178" spans="4:5" s="85" customFormat="1" x14ac:dyDescent="0.25">
      <c r="D178" s="115"/>
      <c r="E178" s="115"/>
    </row>
    <row r="179" spans="4:5" s="85" customFormat="1" x14ac:dyDescent="0.25">
      <c r="D179" s="115"/>
      <c r="E179" s="115"/>
    </row>
    <row r="180" spans="4:5" s="85" customFormat="1" x14ac:dyDescent="0.25">
      <c r="D180" s="115"/>
      <c r="E180" s="115"/>
    </row>
    <row r="181" spans="4:5" s="85" customFormat="1" x14ac:dyDescent="0.25">
      <c r="D181" s="115"/>
      <c r="E181" s="115"/>
    </row>
    <row r="182" spans="4:5" s="85" customFormat="1" x14ac:dyDescent="0.25">
      <c r="D182" s="115"/>
      <c r="E182" s="115"/>
    </row>
    <row r="183" spans="4:5" s="85" customFormat="1" x14ac:dyDescent="0.25">
      <c r="D183" s="115"/>
      <c r="E183" s="115"/>
    </row>
    <row r="184" spans="4:5" s="85" customFormat="1" x14ac:dyDescent="0.25">
      <c r="D184" s="115"/>
      <c r="E184" s="115"/>
    </row>
    <row r="185" spans="4:5" s="85" customFormat="1" x14ac:dyDescent="0.25">
      <c r="D185" s="115"/>
      <c r="E185" s="115"/>
    </row>
    <row r="186" spans="4:5" s="85" customFormat="1" x14ac:dyDescent="0.25">
      <c r="D186" s="115"/>
      <c r="E186" s="115"/>
    </row>
    <row r="187" spans="4:5" s="85" customFormat="1" x14ac:dyDescent="0.25">
      <c r="D187" s="115"/>
      <c r="E187" s="115"/>
    </row>
    <row r="188" spans="4:5" s="85" customFormat="1" x14ac:dyDescent="0.25">
      <c r="D188" s="115"/>
      <c r="E188" s="115"/>
    </row>
    <row r="189" spans="4:5" s="85" customFormat="1" x14ac:dyDescent="0.25">
      <c r="D189" s="115"/>
      <c r="E189" s="115"/>
    </row>
    <row r="190" spans="4:5" s="85" customFormat="1" x14ac:dyDescent="0.25">
      <c r="D190" s="115"/>
      <c r="E190" s="115"/>
    </row>
    <row r="191" spans="4:5" s="85" customFormat="1" x14ac:dyDescent="0.25">
      <c r="D191" s="115"/>
      <c r="E191" s="115"/>
    </row>
    <row r="192" spans="4:5" s="85" customFormat="1" x14ac:dyDescent="0.25">
      <c r="D192" s="115"/>
      <c r="E192" s="115"/>
    </row>
    <row r="193" spans="4:5" s="85" customFormat="1" x14ac:dyDescent="0.25">
      <c r="D193" s="115"/>
      <c r="E193" s="115"/>
    </row>
    <row r="194" spans="4:5" s="85" customFormat="1" x14ac:dyDescent="0.25">
      <c r="D194" s="115"/>
      <c r="E194" s="115"/>
    </row>
    <row r="195" spans="4:5" s="85" customFormat="1" x14ac:dyDescent="0.25">
      <c r="D195" s="115"/>
      <c r="E195" s="115"/>
    </row>
    <row r="196" spans="4:5" s="85" customFormat="1" x14ac:dyDescent="0.25">
      <c r="D196" s="115"/>
      <c r="E196" s="115"/>
    </row>
    <row r="197" spans="4:5" s="85" customFormat="1" x14ac:dyDescent="0.25">
      <c r="D197" s="115"/>
      <c r="E197" s="115"/>
    </row>
    <row r="198" spans="4:5" s="85" customFormat="1" x14ac:dyDescent="0.25">
      <c r="D198" s="115"/>
      <c r="E198" s="115"/>
    </row>
    <row r="199" spans="4:5" s="85" customFormat="1" x14ac:dyDescent="0.25">
      <c r="D199" s="115"/>
      <c r="E199" s="115"/>
    </row>
    <row r="200" spans="4:5" s="85" customFormat="1" x14ac:dyDescent="0.25">
      <c r="D200" s="115"/>
      <c r="E200" s="115"/>
    </row>
    <row r="201" spans="4:5" s="85" customFormat="1" x14ac:dyDescent="0.25">
      <c r="D201" s="115"/>
      <c r="E201" s="115"/>
    </row>
    <row r="202" spans="4:5" s="85" customFormat="1" x14ac:dyDescent="0.25">
      <c r="D202" s="115"/>
      <c r="E202" s="115"/>
    </row>
    <row r="203" spans="4:5" s="85" customFormat="1" x14ac:dyDescent="0.25">
      <c r="D203" s="115"/>
      <c r="E203" s="115"/>
    </row>
    <row r="204" spans="4:5" s="85" customFormat="1" x14ac:dyDescent="0.25">
      <c r="D204" s="115"/>
      <c r="E204" s="115"/>
    </row>
    <row r="205" spans="4:5" s="85" customFormat="1" x14ac:dyDescent="0.25">
      <c r="D205" s="115"/>
      <c r="E205" s="115"/>
    </row>
    <row r="206" spans="4:5" s="85" customFormat="1" x14ac:dyDescent="0.25">
      <c r="D206" s="115"/>
      <c r="E206" s="115"/>
    </row>
    <row r="207" spans="4:5" s="85" customFormat="1" x14ac:dyDescent="0.25">
      <c r="D207" s="115"/>
      <c r="E207" s="115"/>
    </row>
    <row r="208" spans="4:5" s="85" customFormat="1" x14ac:dyDescent="0.25">
      <c r="D208" s="115"/>
      <c r="E208" s="115"/>
    </row>
    <row r="209" spans="4:5" s="85" customFormat="1" x14ac:dyDescent="0.25">
      <c r="D209" s="115"/>
      <c r="E209" s="115"/>
    </row>
    <row r="210" spans="4:5" s="85" customFormat="1" x14ac:dyDescent="0.25">
      <c r="D210" s="115"/>
      <c r="E210" s="115"/>
    </row>
    <row r="211" spans="4:5" s="85" customFormat="1" x14ac:dyDescent="0.25">
      <c r="D211" s="115"/>
      <c r="E211" s="115"/>
    </row>
    <row r="212" spans="4:5" s="85" customFormat="1" x14ac:dyDescent="0.25">
      <c r="D212" s="115"/>
      <c r="E212" s="115"/>
    </row>
    <row r="213" spans="4:5" s="85" customFormat="1" x14ac:dyDescent="0.25">
      <c r="D213" s="115"/>
      <c r="E213" s="115"/>
    </row>
    <row r="214" spans="4:5" s="85" customFormat="1" x14ac:dyDescent="0.25">
      <c r="D214" s="115"/>
      <c r="E214" s="115"/>
    </row>
    <row r="215" spans="4:5" s="85" customFormat="1" x14ac:dyDescent="0.25">
      <c r="D215" s="115"/>
      <c r="E215" s="115"/>
    </row>
    <row r="216" spans="4:5" s="85" customFormat="1" x14ac:dyDescent="0.25">
      <c r="D216" s="115"/>
      <c r="E216" s="115"/>
    </row>
    <row r="217" spans="4:5" s="85" customFormat="1" x14ac:dyDescent="0.25">
      <c r="D217" s="115"/>
      <c r="E217" s="115"/>
    </row>
    <row r="218" spans="4:5" s="85" customFormat="1" x14ac:dyDescent="0.25">
      <c r="D218" s="115"/>
      <c r="E218" s="115"/>
    </row>
    <row r="219" spans="4:5" s="85" customFormat="1" x14ac:dyDescent="0.25">
      <c r="D219" s="115"/>
      <c r="E219" s="115"/>
    </row>
    <row r="220" spans="4:5" s="85" customFormat="1" x14ac:dyDescent="0.25">
      <c r="D220" s="115"/>
      <c r="E220" s="115"/>
    </row>
    <row r="221" spans="4:5" s="85" customFormat="1" x14ac:dyDescent="0.25">
      <c r="D221" s="115"/>
      <c r="E221" s="115"/>
    </row>
    <row r="222" spans="4:5" s="85" customFormat="1" x14ac:dyDescent="0.25">
      <c r="D222" s="115"/>
      <c r="E222" s="115"/>
    </row>
    <row r="223" spans="4:5" s="85" customFormat="1" x14ac:dyDescent="0.25">
      <c r="D223" s="115"/>
      <c r="E223" s="115"/>
    </row>
    <row r="224" spans="4:5" s="85" customFormat="1" x14ac:dyDescent="0.25">
      <c r="D224" s="115"/>
      <c r="E224" s="115"/>
    </row>
    <row r="225" spans="4:5" s="85" customFormat="1" x14ac:dyDescent="0.25">
      <c r="D225" s="115"/>
      <c r="E225" s="115"/>
    </row>
    <row r="226" spans="4:5" s="85" customFormat="1" x14ac:dyDescent="0.25">
      <c r="D226" s="115"/>
      <c r="E226" s="115"/>
    </row>
    <row r="227" spans="4:5" s="85" customFormat="1" x14ac:dyDescent="0.25">
      <c r="D227" s="115"/>
      <c r="E227" s="115"/>
    </row>
    <row r="228" spans="4:5" s="85" customFormat="1" x14ac:dyDescent="0.25">
      <c r="D228" s="115"/>
      <c r="E228" s="115"/>
    </row>
    <row r="229" spans="4:5" s="85" customFormat="1" x14ac:dyDescent="0.25">
      <c r="D229" s="115"/>
      <c r="E229" s="115"/>
    </row>
    <row r="230" spans="4:5" s="85" customFormat="1" x14ac:dyDescent="0.25">
      <c r="D230" s="115"/>
      <c r="E230" s="115"/>
    </row>
    <row r="231" spans="4:5" s="85" customFormat="1" x14ac:dyDescent="0.25">
      <c r="D231" s="115"/>
      <c r="E231" s="115"/>
    </row>
    <row r="232" spans="4:5" s="85" customFormat="1" x14ac:dyDescent="0.25">
      <c r="D232" s="115"/>
      <c r="E232" s="115"/>
    </row>
    <row r="233" spans="4:5" s="85" customFormat="1" x14ac:dyDescent="0.25">
      <c r="D233" s="115"/>
      <c r="E233" s="115"/>
    </row>
    <row r="234" spans="4:5" s="85" customFormat="1" x14ac:dyDescent="0.25">
      <c r="D234" s="115"/>
      <c r="E234" s="115"/>
    </row>
    <row r="235" spans="4:5" s="85" customFormat="1" x14ac:dyDescent="0.25">
      <c r="D235" s="115"/>
      <c r="E235" s="115"/>
    </row>
    <row r="236" spans="4:5" s="85" customFormat="1" x14ac:dyDescent="0.25">
      <c r="D236" s="115"/>
      <c r="E236" s="115"/>
    </row>
    <row r="237" spans="4:5" s="85" customFormat="1" x14ac:dyDescent="0.25">
      <c r="D237" s="115"/>
      <c r="E237" s="115"/>
    </row>
    <row r="238" spans="4:5" s="85" customFormat="1" x14ac:dyDescent="0.25">
      <c r="D238" s="115"/>
      <c r="E238" s="115"/>
    </row>
    <row r="239" spans="4:5" s="85" customFormat="1" x14ac:dyDescent="0.25">
      <c r="D239" s="115"/>
      <c r="E239" s="115"/>
    </row>
    <row r="240" spans="4:5" s="85" customFormat="1" x14ac:dyDescent="0.25">
      <c r="D240" s="115"/>
      <c r="E240" s="115"/>
    </row>
    <row r="241" spans="4:5" s="85" customFormat="1" x14ac:dyDescent="0.25">
      <c r="D241" s="115"/>
      <c r="E241" s="115"/>
    </row>
    <row r="242" spans="4:5" s="85" customFormat="1" x14ac:dyDescent="0.25">
      <c r="D242" s="115"/>
      <c r="E242" s="115"/>
    </row>
    <row r="243" spans="4:5" s="85" customFormat="1" x14ac:dyDescent="0.25">
      <c r="D243" s="115"/>
      <c r="E243" s="115"/>
    </row>
    <row r="244" spans="4:5" s="85" customFormat="1" x14ac:dyDescent="0.25">
      <c r="D244" s="115"/>
      <c r="E244" s="115"/>
    </row>
    <row r="245" spans="4:5" s="85" customFormat="1" x14ac:dyDescent="0.25">
      <c r="D245" s="115"/>
      <c r="E245" s="115"/>
    </row>
    <row r="246" spans="4:5" s="85" customFormat="1" x14ac:dyDescent="0.25">
      <c r="D246" s="115"/>
      <c r="E246" s="115"/>
    </row>
    <row r="247" spans="4:5" s="85" customFormat="1" x14ac:dyDescent="0.25">
      <c r="D247" s="115"/>
      <c r="E247" s="115"/>
    </row>
    <row r="248" spans="4:5" s="85" customFormat="1" x14ac:dyDescent="0.25">
      <c r="D248" s="115"/>
      <c r="E248" s="115"/>
    </row>
    <row r="249" spans="4:5" s="85" customFormat="1" x14ac:dyDescent="0.25">
      <c r="D249" s="115"/>
      <c r="E249" s="115"/>
    </row>
    <row r="250" spans="4:5" s="85" customFormat="1" x14ac:dyDescent="0.25">
      <c r="D250" s="115"/>
      <c r="E250" s="115"/>
    </row>
    <row r="251" spans="4:5" s="85" customFormat="1" x14ac:dyDescent="0.25">
      <c r="D251" s="115"/>
      <c r="E251" s="115"/>
    </row>
    <row r="252" spans="4:5" s="85" customFormat="1" x14ac:dyDescent="0.25">
      <c r="D252" s="115"/>
      <c r="E252" s="115"/>
    </row>
    <row r="253" spans="4:5" s="85" customFormat="1" x14ac:dyDescent="0.25">
      <c r="D253" s="115"/>
      <c r="E253" s="115"/>
    </row>
    <row r="254" spans="4:5" s="85" customFormat="1" x14ac:dyDescent="0.25">
      <c r="D254" s="115"/>
      <c r="E254" s="115"/>
    </row>
    <row r="255" spans="4:5" s="85" customFormat="1" x14ac:dyDescent="0.25">
      <c r="D255" s="115"/>
      <c r="E255" s="115"/>
    </row>
    <row r="256" spans="4:5" s="85" customFormat="1" x14ac:dyDescent="0.25">
      <c r="D256" s="115"/>
      <c r="E256" s="115"/>
    </row>
    <row r="257" spans="4:5" s="85" customFormat="1" x14ac:dyDescent="0.25">
      <c r="D257" s="115"/>
      <c r="E257" s="115"/>
    </row>
    <row r="258" spans="4:5" s="85" customFormat="1" x14ac:dyDescent="0.25">
      <c r="D258" s="115"/>
      <c r="E258" s="115"/>
    </row>
    <row r="259" spans="4:5" s="85" customFormat="1" x14ac:dyDescent="0.25">
      <c r="D259" s="115"/>
      <c r="E259" s="115"/>
    </row>
    <row r="260" spans="4:5" s="85" customFormat="1" x14ac:dyDescent="0.25">
      <c r="D260" s="115"/>
      <c r="E260" s="115"/>
    </row>
    <row r="261" spans="4:5" s="85" customFormat="1" x14ac:dyDescent="0.25">
      <c r="D261" s="115"/>
      <c r="E261" s="115"/>
    </row>
    <row r="262" spans="4:5" s="85" customFormat="1" x14ac:dyDescent="0.25">
      <c r="D262" s="115"/>
      <c r="E262" s="115"/>
    </row>
    <row r="263" spans="4:5" s="85" customFormat="1" x14ac:dyDescent="0.25">
      <c r="D263" s="115"/>
      <c r="E263" s="115"/>
    </row>
    <row r="264" spans="4:5" s="85" customFormat="1" x14ac:dyDescent="0.25">
      <c r="D264" s="115"/>
      <c r="E264" s="115"/>
    </row>
    <row r="265" spans="4:5" s="85" customFormat="1" x14ac:dyDescent="0.25">
      <c r="D265" s="115"/>
      <c r="E265" s="115"/>
    </row>
    <row r="266" spans="4:5" s="85" customFormat="1" x14ac:dyDescent="0.25">
      <c r="D266" s="115"/>
      <c r="E266" s="115"/>
    </row>
    <row r="267" spans="4:5" s="85" customFormat="1" x14ac:dyDescent="0.25">
      <c r="D267" s="115"/>
      <c r="E267" s="115"/>
    </row>
    <row r="268" spans="4:5" s="85" customFormat="1" x14ac:dyDescent="0.25">
      <c r="D268" s="115"/>
      <c r="E268" s="115"/>
    </row>
    <row r="269" spans="4:5" s="85" customFormat="1" x14ac:dyDescent="0.25">
      <c r="D269" s="115"/>
      <c r="E269" s="115"/>
    </row>
    <row r="270" spans="4:5" s="85" customFormat="1" x14ac:dyDescent="0.25">
      <c r="D270" s="115"/>
      <c r="E270" s="115"/>
    </row>
    <row r="271" spans="4:5" s="85" customFormat="1" x14ac:dyDescent="0.25">
      <c r="D271" s="115"/>
      <c r="E271" s="115"/>
    </row>
    <row r="272" spans="4:5" s="85" customFormat="1" x14ac:dyDescent="0.25">
      <c r="D272" s="115"/>
      <c r="E272" s="115"/>
    </row>
    <row r="273" spans="4:5" s="85" customFormat="1" x14ac:dyDescent="0.25">
      <c r="D273" s="115"/>
      <c r="E273" s="115"/>
    </row>
    <row r="274" spans="4:5" s="85" customFormat="1" x14ac:dyDescent="0.25">
      <c r="D274" s="115"/>
      <c r="E274" s="115"/>
    </row>
    <row r="275" spans="4:5" s="85" customFormat="1" x14ac:dyDescent="0.25">
      <c r="D275" s="115"/>
      <c r="E275" s="115"/>
    </row>
    <row r="276" spans="4:5" s="85" customFormat="1" x14ac:dyDescent="0.25">
      <c r="D276" s="115"/>
      <c r="E276" s="115"/>
    </row>
    <row r="277" spans="4:5" s="85" customFormat="1" x14ac:dyDescent="0.25">
      <c r="D277" s="115"/>
      <c r="E277" s="115"/>
    </row>
    <row r="278" spans="4:5" s="85" customFormat="1" x14ac:dyDescent="0.25">
      <c r="D278" s="115"/>
      <c r="E278" s="115"/>
    </row>
    <row r="279" spans="4:5" s="85" customFormat="1" x14ac:dyDescent="0.25">
      <c r="D279" s="115"/>
      <c r="E279" s="115"/>
    </row>
    <row r="280" spans="4:5" s="85" customFormat="1" x14ac:dyDescent="0.25">
      <c r="D280" s="115"/>
      <c r="E280" s="115"/>
    </row>
    <row r="281" spans="4:5" s="85" customFormat="1" x14ac:dyDescent="0.25">
      <c r="D281" s="115"/>
      <c r="E281" s="115"/>
    </row>
    <row r="282" spans="4:5" s="85" customFormat="1" x14ac:dyDescent="0.25">
      <c r="D282" s="115"/>
      <c r="E282" s="115"/>
    </row>
    <row r="283" spans="4:5" s="85" customFormat="1" x14ac:dyDescent="0.25">
      <c r="D283" s="115"/>
      <c r="E283" s="115"/>
    </row>
    <row r="284" spans="4:5" s="85" customFormat="1" x14ac:dyDescent="0.25">
      <c r="D284" s="115"/>
      <c r="E284" s="115"/>
    </row>
    <row r="285" spans="4:5" s="85" customFormat="1" x14ac:dyDescent="0.25">
      <c r="D285" s="115"/>
      <c r="E285" s="115"/>
    </row>
    <row r="286" spans="4:5" s="85" customFormat="1" x14ac:dyDescent="0.25">
      <c r="D286" s="115"/>
      <c r="E286" s="115"/>
    </row>
    <row r="287" spans="4:5" s="85" customFormat="1" x14ac:dyDescent="0.25">
      <c r="D287" s="115"/>
      <c r="E287" s="115"/>
    </row>
    <row r="288" spans="4:5" s="85" customFormat="1" x14ac:dyDescent="0.25">
      <c r="D288" s="115"/>
      <c r="E288" s="115"/>
    </row>
    <row r="289" spans="4:5" s="85" customFormat="1" x14ac:dyDescent="0.25">
      <c r="D289" s="115"/>
      <c r="E289" s="115"/>
    </row>
    <row r="290" spans="4:5" s="85" customFormat="1" x14ac:dyDescent="0.25">
      <c r="D290" s="115"/>
      <c r="E290" s="115"/>
    </row>
    <row r="291" spans="4:5" s="85" customFormat="1" x14ac:dyDescent="0.25">
      <c r="D291" s="115"/>
      <c r="E291" s="115"/>
    </row>
    <row r="292" spans="4:5" s="85" customFormat="1" x14ac:dyDescent="0.25">
      <c r="D292" s="115"/>
      <c r="E292" s="115"/>
    </row>
    <row r="293" spans="4:5" s="85" customFormat="1" x14ac:dyDescent="0.25">
      <c r="D293" s="115"/>
      <c r="E293" s="115"/>
    </row>
    <row r="294" spans="4:5" s="85" customFormat="1" x14ac:dyDescent="0.25">
      <c r="D294" s="115"/>
      <c r="E294" s="115"/>
    </row>
    <row r="295" spans="4:5" s="85" customFormat="1" x14ac:dyDescent="0.25">
      <c r="D295" s="115"/>
      <c r="E295" s="115"/>
    </row>
    <row r="296" spans="4:5" s="85" customFormat="1" x14ac:dyDescent="0.25">
      <c r="D296" s="115"/>
      <c r="E296" s="115"/>
    </row>
    <row r="297" spans="4:5" s="85" customFormat="1" x14ac:dyDescent="0.25">
      <c r="D297" s="115"/>
      <c r="E297" s="115"/>
    </row>
    <row r="298" spans="4:5" s="85" customFormat="1" x14ac:dyDescent="0.25">
      <c r="D298" s="115"/>
      <c r="E298" s="115"/>
    </row>
    <row r="299" spans="4:5" s="85" customFormat="1" x14ac:dyDescent="0.25">
      <c r="D299" s="115"/>
      <c r="E299" s="115"/>
    </row>
    <row r="300" spans="4:5" s="85" customFormat="1" x14ac:dyDescent="0.25">
      <c r="D300" s="115"/>
      <c r="E300" s="115"/>
    </row>
    <row r="301" spans="4:5" s="85" customFormat="1" x14ac:dyDescent="0.25">
      <c r="D301" s="115"/>
      <c r="E301" s="115"/>
    </row>
    <row r="302" spans="4:5" s="85" customFormat="1" x14ac:dyDescent="0.25">
      <c r="D302" s="115"/>
      <c r="E302" s="115"/>
    </row>
    <row r="303" spans="4:5" s="85" customFormat="1" x14ac:dyDescent="0.25">
      <c r="D303" s="115"/>
      <c r="E303" s="115"/>
    </row>
    <row r="304" spans="4:5" s="85" customFormat="1" x14ac:dyDescent="0.25">
      <c r="D304" s="115"/>
      <c r="E304" s="115"/>
    </row>
    <row r="305" spans="4:5" s="85" customFormat="1" x14ac:dyDescent="0.25">
      <c r="D305" s="115"/>
      <c r="E305" s="115"/>
    </row>
    <row r="306" spans="4:5" s="85" customFormat="1" x14ac:dyDescent="0.25">
      <c r="D306" s="115"/>
      <c r="E306" s="115"/>
    </row>
    <row r="307" spans="4:5" s="85" customFormat="1" x14ac:dyDescent="0.25">
      <c r="D307" s="115"/>
      <c r="E307" s="115"/>
    </row>
    <row r="308" spans="4:5" s="85" customFormat="1" x14ac:dyDescent="0.25">
      <c r="D308" s="115"/>
      <c r="E308" s="115"/>
    </row>
    <row r="309" spans="4:5" s="85" customFormat="1" x14ac:dyDescent="0.25">
      <c r="D309" s="115"/>
      <c r="E309" s="115"/>
    </row>
    <row r="310" spans="4:5" s="85" customFormat="1" x14ac:dyDescent="0.25">
      <c r="D310" s="115"/>
      <c r="E310" s="115"/>
    </row>
  </sheetData>
  <autoFilter ref="A1:L1"/>
  <hyperlinks>
    <hyperlink ref="C4" r:id="rId1" display="Troy, (2012). The relationship between tree canopy and crime rates across urban-rural gradient in the greater Baltimore region. Landscpae and urban planning. 106. 262-270."/>
    <hyperlink ref="C10" r:id="rId2"/>
    <hyperlink ref="C11" r:id="rId3"/>
    <hyperlink ref="C5" r:id="rId4"/>
    <hyperlink ref="C6" r:id="rId5"/>
    <hyperlink ref="C7" r:id="rId6" display="Kondo te a; (2017) The association between urban trees and crime: Evidence from the spread of the emerald ash borer in Cincinnati. Landscpae and Urban Planning. 157. 191-199."/>
    <hyperlink ref="C8" r:id="rId7" display="Donovan and Prestemon's (2012) The effect of trees on crime in Portland, Oregon Environment and Behavior, 44 (1) (2012), pp. 3-3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zoomScale="70" zoomScaleNormal="70" workbookViewId="0">
      <pane ySplit="1" topLeftCell="A2" activePane="bottomLeft" state="frozen"/>
      <selection pane="bottomLeft" activeCell="E16" sqref="E16"/>
    </sheetView>
  </sheetViews>
  <sheetFormatPr defaultColWidth="8.7109375" defaultRowHeight="15" x14ac:dyDescent="0.25"/>
  <cols>
    <col min="1" max="1" width="23.42578125" style="85" customWidth="1"/>
    <col min="2" max="2" width="22.5703125" style="85" customWidth="1"/>
    <col min="3" max="3" width="49" style="85" customWidth="1"/>
    <col min="4" max="4" width="12.85546875" style="115" bestFit="1" customWidth="1"/>
    <col min="5" max="5" width="22.5703125" style="115" customWidth="1"/>
    <col min="6" max="6" width="43.28515625" style="85" customWidth="1"/>
    <col min="7" max="7" width="34.42578125" style="85" customWidth="1"/>
    <col min="8" max="11" width="22.140625" style="85" customWidth="1"/>
    <col min="12" max="12" width="18.85546875" style="85" bestFit="1" customWidth="1"/>
    <col min="13" max="13" width="55.42578125" style="85" customWidth="1"/>
    <col min="14" max="16384" width="8.7109375" style="85"/>
  </cols>
  <sheetData>
    <row r="1" spans="1:31" ht="47.25" x14ac:dyDescent="0.25">
      <c r="A1" s="117" t="s">
        <v>55</v>
      </c>
      <c r="B1" s="117" t="s">
        <v>56</v>
      </c>
      <c r="C1" s="98" t="s">
        <v>58</v>
      </c>
      <c r="D1" s="99" t="s">
        <v>183</v>
      </c>
      <c r="E1" s="98" t="s">
        <v>60</v>
      </c>
      <c r="F1" s="98" t="s">
        <v>57</v>
      </c>
      <c r="G1" s="98" t="s">
        <v>61</v>
      </c>
      <c r="H1" s="98" t="s">
        <v>62</v>
      </c>
      <c r="I1" s="99" t="s">
        <v>63</v>
      </c>
      <c r="J1" s="98" t="s">
        <v>64</v>
      </c>
      <c r="K1" s="98" t="s">
        <v>62</v>
      </c>
      <c r="L1" s="99" t="s">
        <v>185</v>
      </c>
      <c r="M1" s="99" t="s">
        <v>184</v>
      </c>
    </row>
    <row r="2" spans="1:31" ht="75" x14ac:dyDescent="0.25">
      <c r="A2" s="61" t="s">
        <v>721</v>
      </c>
      <c r="B2" s="61" t="s">
        <v>66</v>
      </c>
      <c r="C2" s="61" t="s">
        <v>68</v>
      </c>
      <c r="D2" s="61" t="s">
        <v>69</v>
      </c>
      <c r="E2" s="61" t="s">
        <v>777</v>
      </c>
      <c r="F2" s="61" t="s">
        <v>483</v>
      </c>
      <c r="G2" s="61" t="s">
        <v>541</v>
      </c>
      <c r="H2" s="61" t="s">
        <v>186</v>
      </c>
      <c r="I2" s="61" t="s">
        <v>485</v>
      </c>
      <c r="J2" s="61" t="s">
        <v>70</v>
      </c>
      <c r="K2" s="61" t="s">
        <v>486</v>
      </c>
      <c r="L2" s="61" t="s">
        <v>440</v>
      </c>
      <c r="M2" s="61" t="s">
        <v>71</v>
      </c>
    </row>
    <row r="3" spans="1:31" s="129" customFormat="1" ht="15.75" x14ac:dyDescent="0.25">
      <c r="A3" s="177" t="s">
        <v>697</v>
      </c>
      <c r="B3" s="177"/>
      <c r="C3" s="177"/>
      <c r="D3" s="179"/>
      <c r="E3" s="179"/>
      <c r="F3" s="177"/>
      <c r="G3" s="177"/>
      <c r="H3" s="177"/>
      <c r="I3" s="177"/>
      <c r="J3" s="177"/>
      <c r="K3" s="177"/>
      <c r="L3" s="177"/>
      <c r="M3" s="177"/>
    </row>
    <row r="4" spans="1:31" ht="50.1" customHeight="1" x14ac:dyDescent="0.25">
      <c r="A4" s="70" t="s">
        <v>172</v>
      </c>
      <c r="B4" s="70"/>
      <c r="C4" s="66" t="s">
        <v>840</v>
      </c>
      <c r="D4" s="70">
        <v>2003</v>
      </c>
      <c r="E4" s="70" t="s">
        <v>778</v>
      </c>
      <c r="F4" s="70" t="s">
        <v>698</v>
      </c>
      <c r="G4" s="229">
        <v>0.1</v>
      </c>
      <c r="H4" s="181" t="s">
        <v>707</v>
      </c>
      <c r="I4" s="70"/>
      <c r="J4" s="70"/>
      <c r="K4" s="70"/>
      <c r="L4" s="70" t="s">
        <v>379</v>
      </c>
      <c r="M4" s="65" t="s">
        <v>699</v>
      </c>
    </row>
    <row r="5" spans="1:31" ht="96.6" customHeight="1" x14ac:dyDescent="0.25">
      <c r="A5" s="70" t="s">
        <v>73</v>
      </c>
      <c r="B5" s="70" t="s">
        <v>706</v>
      </c>
      <c r="C5" s="66" t="s">
        <v>841</v>
      </c>
      <c r="D5" s="70">
        <v>2005</v>
      </c>
      <c r="E5" s="70" t="s">
        <v>778</v>
      </c>
      <c r="F5" s="70" t="s">
        <v>705</v>
      </c>
      <c r="G5" s="218" t="s">
        <v>380</v>
      </c>
      <c r="H5" s="181" t="s">
        <v>701</v>
      </c>
      <c r="I5" s="70" t="s">
        <v>700</v>
      </c>
      <c r="J5" s="70"/>
      <c r="K5" s="70"/>
      <c r="L5" s="70" t="s">
        <v>379</v>
      </c>
      <c r="M5" s="70" t="s">
        <v>381</v>
      </c>
    </row>
    <row r="6" spans="1:31" s="130" customFormat="1" ht="114" customHeight="1" x14ac:dyDescent="0.25">
      <c r="A6" s="70" t="s">
        <v>73</v>
      </c>
      <c r="B6" s="70" t="s">
        <v>706</v>
      </c>
      <c r="C6" s="66" t="s">
        <v>840</v>
      </c>
      <c r="D6" s="65">
        <v>2003</v>
      </c>
      <c r="E6" s="70" t="s">
        <v>778</v>
      </c>
      <c r="F6" s="70" t="s">
        <v>705</v>
      </c>
      <c r="G6" s="229">
        <v>0.11</v>
      </c>
      <c r="H6" s="216" t="s">
        <v>717</v>
      </c>
      <c r="I6" s="76"/>
      <c r="J6" s="76"/>
      <c r="K6" s="76"/>
      <c r="L6" s="70" t="s">
        <v>379</v>
      </c>
      <c r="M6" s="65" t="s">
        <v>382</v>
      </c>
    </row>
    <row r="7" spans="1:31" s="130" customFormat="1" ht="66.599999999999994" customHeight="1" x14ac:dyDescent="0.25">
      <c r="A7" s="70" t="s">
        <v>73</v>
      </c>
      <c r="B7" s="70" t="s">
        <v>706</v>
      </c>
      <c r="C7" s="66" t="s">
        <v>840</v>
      </c>
      <c r="D7" s="65">
        <v>2003</v>
      </c>
      <c r="E7" s="70" t="s">
        <v>778</v>
      </c>
      <c r="F7" s="70" t="s">
        <v>705</v>
      </c>
      <c r="G7" s="229">
        <v>0.5</v>
      </c>
      <c r="H7" s="181" t="s">
        <v>702</v>
      </c>
      <c r="I7" s="76"/>
      <c r="J7" s="76"/>
      <c r="K7" s="76"/>
      <c r="L7" s="70" t="s">
        <v>379</v>
      </c>
      <c r="M7" s="65" t="s">
        <v>699</v>
      </c>
    </row>
    <row r="8" spans="1:31" s="130" customFormat="1" ht="45" x14ac:dyDescent="0.25">
      <c r="A8" s="70" t="s">
        <v>73</v>
      </c>
      <c r="B8" s="70" t="s">
        <v>706</v>
      </c>
      <c r="C8" s="66" t="s">
        <v>840</v>
      </c>
      <c r="D8" s="65">
        <v>2003</v>
      </c>
      <c r="E8" s="70" t="s">
        <v>778</v>
      </c>
      <c r="F8" s="70" t="s">
        <v>705</v>
      </c>
      <c r="G8" s="113" t="s">
        <v>703</v>
      </c>
      <c r="H8" s="70" t="s">
        <v>30</v>
      </c>
      <c r="I8" s="76"/>
      <c r="J8" s="76"/>
      <c r="K8" s="76"/>
      <c r="L8" s="70" t="s">
        <v>379</v>
      </c>
      <c r="M8" s="65" t="s">
        <v>699</v>
      </c>
    </row>
    <row r="9" spans="1:31" s="130" customFormat="1" ht="75" x14ac:dyDescent="0.25">
      <c r="A9" s="70" t="s">
        <v>73</v>
      </c>
      <c r="B9" s="70" t="s">
        <v>706</v>
      </c>
      <c r="C9" s="66" t="s">
        <v>840</v>
      </c>
      <c r="D9" s="65">
        <v>2003</v>
      </c>
      <c r="E9" s="70" t="s">
        <v>778</v>
      </c>
      <c r="F9" s="70" t="s">
        <v>705</v>
      </c>
      <c r="G9" s="70" t="s">
        <v>704</v>
      </c>
      <c r="H9" s="65" t="s">
        <v>30</v>
      </c>
      <c r="I9" s="76"/>
      <c r="J9" s="76"/>
      <c r="K9" s="76"/>
      <c r="L9" s="70" t="s">
        <v>379</v>
      </c>
      <c r="M9" s="65" t="s">
        <v>382</v>
      </c>
    </row>
    <row r="10" spans="1:31" s="129" customFormat="1" ht="15.75" x14ac:dyDescent="0.25">
      <c r="A10" s="177" t="s">
        <v>718</v>
      </c>
      <c r="B10" s="177"/>
      <c r="C10" s="177"/>
      <c r="D10" s="177"/>
      <c r="E10" s="177"/>
      <c r="F10" s="177"/>
      <c r="G10" s="177"/>
      <c r="H10" s="177"/>
      <c r="I10" s="177"/>
      <c r="J10" s="177"/>
      <c r="K10" s="177"/>
      <c r="L10" s="177"/>
      <c r="M10" s="177"/>
    </row>
    <row r="11" spans="1:31" ht="45" x14ac:dyDescent="0.25">
      <c r="A11" s="70" t="s">
        <v>73</v>
      </c>
      <c r="B11" s="70" t="s">
        <v>500</v>
      </c>
      <c r="C11" s="66" t="s">
        <v>842</v>
      </c>
      <c r="D11" s="70">
        <v>2015</v>
      </c>
      <c r="E11" s="70" t="s">
        <v>776</v>
      </c>
      <c r="F11" s="70"/>
      <c r="G11" s="218" t="s">
        <v>708</v>
      </c>
      <c r="H11" s="181" t="s">
        <v>710</v>
      </c>
      <c r="I11" s="70"/>
      <c r="J11" s="70"/>
      <c r="K11" s="70"/>
      <c r="L11" s="70" t="s">
        <v>80</v>
      </c>
      <c r="M11" s="70" t="s">
        <v>313</v>
      </c>
    </row>
    <row r="12" spans="1:31" ht="45" x14ac:dyDescent="0.25">
      <c r="A12" s="70" t="s">
        <v>73</v>
      </c>
      <c r="B12" s="70" t="s">
        <v>500</v>
      </c>
      <c r="C12" s="66" t="s">
        <v>842</v>
      </c>
      <c r="D12" s="70">
        <v>2015</v>
      </c>
      <c r="E12" s="70" t="s">
        <v>776</v>
      </c>
      <c r="F12" s="70"/>
      <c r="G12" s="218" t="s">
        <v>709</v>
      </c>
      <c r="H12" s="181" t="s">
        <v>710</v>
      </c>
      <c r="I12" s="70"/>
      <c r="J12" s="70"/>
      <c r="K12" s="70"/>
      <c r="L12" s="70" t="s">
        <v>80</v>
      </c>
      <c r="M12" s="70" t="s">
        <v>313</v>
      </c>
    </row>
    <row r="13" spans="1:31" s="178" customFormat="1" ht="15.75" x14ac:dyDescent="0.25">
      <c r="A13" s="177" t="s">
        <v>383</v>
      </c>
      <c r="B13" s="177"/>
      <c r="C13" s="177"/>
      <c r="D13" s="177"/>
      <c r="E13" s="177"/>
      <c r="F13" s="177"/>
      <c r="G13" s="177"/>
      <c r="H13" s="177"/>
      <c r="I13" s="177"/>
      <c r="J13" s="177"/>
      <c r="K13" s="177"/>
      <c r="L13" s="177"/>
      <c r="M13" s="177"/>
      <c r="N13" s="129"/>
      <c r="O13" s="129"/>
      <c r="P13" s="129"/>
      <c r="Q13" s="129"/>
      <c r="R13" s="129"/>
      <c r="S13" s="129"/>
      <c r="T13" s="129"/>
      <c r="U13" s="129"/>
      <c r="V13" s="129"/>
      <c r="W13" s="129"/>
      <c r="X13" s="129"/>
      <c r="Y13" s="129"/>
      <c r="Z13" s="129"/>
      <c r="AA13" s="129"/>
      <c r="AB13" s="129"/>
      <c r="AC13" s="129"/>
      <c r="AD13" s="129"/>
      <c r="AE13" s="129"/>
    </row>
    <row r="14" spans="1:31" ht="60" x14ac:dyDescent="0.25">
      <c r="A14" s="175" t="s">
        <v>73</v>
      </c>
      <c r="B14" s="70" t="s">
        <v>514</v>
      </c>
      <c r="C14" s="70" t="s">
        <v>843</v>
      </c>
      <c r="D14" s="70">
        <v>1993</v>
      </c>
      <c r="E14" s="70" t="s">
        <v>778</v>
      </c>
      <c r="F14" s="65" t="s">
        <v>711</v>
      </c>
      <c r="G14" s="258">
        <v>0.23</v>
      </c>
      <c r="H14" s="70" t="s">
        <v>712</v>
      </c>
      <c r="I14" s="70"/>
      <c r="J14" s="70"/>
      <c r="K14" s="70"/>
      <c r="L14" s="70" t="s">
        <v>182</v>
      </c>
      <c r="M14" s="70" t="s">
        <v>713</v>
      </c>
    </row>
    <row r="15" spans="1:31" ht="60" x14ac:dyDescent="0.25">
      <c r="A15" s="70" t="s">
        <v>73</v>
      </c>
      <c r="B15" s="70" t="s">
        <v>514</v>
      </c>
      <c r="C15" s="70" t="s">
        <v>843</v>
      </c>
      <c r="D15" s="70">
        <v>1993</v>
      </c>
      <c r="E15" s="70" t="s">
        <v>778</v>
      </c>
      <c r="F15" s="65" t="s">
        <v>711</v>
      </c>
      <c r="G15" s="70" t="s">
        <v>384</v>
      </c>
      <c r="H15" s="70" t="s">
        <v>30</v>
      </c>
      <c r="I15" s="70"/>
      <c r="J15" s="70"/>
      <c r="K15" s="70"/>
      <c r="L15" s="70" t="s">
        <v>182</v>
      </c>
      <c r="M15" s="70" t="s">
        <v>713</v>
      </c>
    </row>
    <row r="16" spans="1:31" ht="75" x14ac:dyDescent="0.25">
      <c r="A16" s="70" t="s">
        <v>73</v>
      </c>
      <c r="B16" s="70" t="s">
        <v>714</v>
      </c>
      <c r="C16" s="70" t="s">
        <v>715</v>
      </c>
      <c r="D16" s="70">
        <v>2006</v>
      </c>
      <c r="E16" s="70" t="s">
        <v>776</v>
      </c>
      <c r="F16" s="70"/>
      <c r="G16" s="70" t="s">
        <v>716</v>
      </c>
      <c r="H16" s="70" t="s">
        <v>30</v>
      </c>
      <c r="I16" s="70"/>
      <c r="J16" s="70"/>
      <c r="K16" s="70"/>
      <c r="L16" s="70" t="s">
        <v>385</v>
      </c>
      <c r="M16" s="70"/>
    </row>
  </sheetData>
  <autoFilter ref="A1:L1"/>
  <hyperlinks>
    <hyperlink ref="C5" r:id="rId1" display="Wolf, K.L. 2005. Business District Streetscapes, Trees and Consumer Response. Journal of Forestry 103, 8:396-400."/>
    <hyperlink ref="C11" r:id="rId2" display="Treeconomics and Green Blue Urban (2018) Street Tree Cost Benefit Analysis. "/>
    <hyperlink ref="C4" r:id="rId3" display="Wolf, K.L. (2003). Public response to the urban forest in inner-city business district. Journal of Arboriculture 29(3): 117-126. "/>
    <hyperlink ref="C6" r:id="rId4" display="Wolf, K.L. (2003). Public response to the urban forest in inner-city business district. Journal of Arboriculture 29(3): 117-126. "/>
    <hyperlink ref="C7" r:id="rId5" display="Wolf, K.L. (2003). Public response to the urban forest in inner-city business district. Journal of Arboriculture 29(3): 117-126. "/>
    <hyperlink ref="C8" r:id="rId6" display="Wolf, K.L. (2003). Public response to the urban forest in inner-city business district. Journal of Arboriculture 29(3): 117-126. "/>
    <hyperlink ref="C9" r:id="rId7" display="Wolf, K.L. (2003). Public response to the urban forest in inner-city business district. Journal of Arboriculture 29(3): 117-126. "/>
    <hyperlink ref="C12" r:id="rId8" display="Treeconomics and Green Blue Urban (2018) Street Tree Cost Benefit Analysis. "/>
  </hyperlinks>
  <pageMargins left="0.7" right="0.7" top="0.75" bottom="0.75" header="0.3" footer="0.3"/>
  <pageSetup paperSize="9"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7"/>
  <sheetViews>
    <sheetView showGridLines="0" topLeftCell="A4" zoomScale="70" zoomScaleNormal="70" workbookViewId="0">
      <selection activeCell="E11" sqref="E11"/>
    </sheetView>
  </sheetViews>
  <sheetFormatPr defaultRowHeight="15" x14ac:dyDescent="0.25"/>
  <cols>
    <col min="2" max="2" width="27.28515625" customWidth="1"/>
    <col min="3" max="3" width="23.85546875" customWidth="1"/>
    <col min="4" max="4" width="18.5703125" customWidth="1"/>
    <col min="5" max="5" width="19.7109375" customWidth="1"/>
  </cols>
  <sheetData>
    <row r="1" spans="2:5" s="87" customFormat="1" ht="33.75" customHeight="1" x14ac:dyDescent="0.25">
      <c r="B1" s="292" t="s">
        <v>909</v>
      </c>
    </row>
    <row r="2" spans="2:5" s="7" customFormat="1" ht="210" customHeight="1" x14ac:dyDescent="0.2"/>
    <row r="3" spans="2:5" ht="15.75" thickBot="1" x14ac:dyDescent="0.3"/>
    <row r="4" spans="2:5" ht="38.25" thickBot="1" x14ac:dyDescent="0.3">
      <c r="B4" s="279" t="s">
        <v>8</v>
      </c>
      <c r="C4" s="291" t="s">
        <v>908</v>
      </c>
      <c r="D4" s="291" t="s">
        <v>907</v>
      </c>
      <c r="E4" s="20" t="s">
        <v>9</v>
      </c>
    </row>
    <row r="5" spans="2:5" ht="21" customHeight="1" thickBot="1" x14ac:dyDescent="0.3">
      <c r="B5" s="290" t="s">
        <v>14</v>
      </c>
      <c r="C5" s="289">
        <v>38</v>
      </c>
      <c r="D5" s="288">
        <f>SUM(C5/C17)</f>
        <v>0.19689119170984457</v>
      </c>
      <c r="E5" s="287">
        <v>17</v>
      </c>
    </row>
    <row r="6" spans="2:5" ht="20.25" customHeight="1" thickBot="1" x14ac:dyDescent="0.3">
      <c r="B6" s="283" t="s">
        <v>17</v>
      </c>
      <c r="C6" s="282">
        <v>17</v>
      </c>
      <c r="D6" s="281">
        <f>SUM(C6/C17)</f>
        <v>8.8082901554404139E-2</v>
      </c>
      <c r="E6" s="280">
        <v>11</v>
      </c>
    </row>
    <row r="7" spans="2:5" ht="21" customHeight="1" thickBot="1" x14ac:dyDescent="0.3">
      <c r="B7" s="283" t="s">
        <v>389</v>
      </c>
      <c r="C7" s="282">
        <v>22</v>
      </c>
      <c r="D7" s="281">
        <f>SUM(C7/C17)</f>
        <v>0.11398963730569948</v>
      </c>
      <c r="E7" s="280">
        <v>14</v>
      </c>
    </row>
    <row r="8" spans="2:5" ht="20.25" customHeight="1" thickBot="1" x14ac:dyDescent="0.3">
      <c r="B8" s="286" t="s">
        <v>390</v>
      </c>
      <c r="C8" s="282">
        <v>2</v>
      </c>
      <c r="D8" s="281">
        <f>SUM(C8/C17)</f>
        <v>1.0362694300518135E-2</v>
      </c>
      <c r="E8" s="280">
        <v>2</v>
      </c>
    </row>
    <row r="9" spans="2:5" ht="18.75" customHeight="1" thickBot="1" x14ac:dyDescent="0.3">
      <c r="B9" s="283" t="s">
        <v>25</v>
      </c>
      <c r="C9" s="282">
        <v>25</v>
      </c>
      <c r="D9" s="281">
        <f>SUM(C9/C17)</f>
        <v>0.12953367875647667</v>
      </c>
      <c r="E9" s="280">
        <v>14</v>
      </c>
    </row>
    <row r="10" spans="2:5" ht="15" customHeight="1" x14ac:dyDescent="0.25">
      <c r="B10" s="283" t="s">
        <v>391</v>
      </c>
      <c r="C10" s="282">
        <v>18</v>
      </c>
      <c r="D10" s="281">
        <f>SUM(C10/C17)</f>
        <v>9.3264248704663211E-2</v>
      </c>
      <c r="E10" s="280">
        <v>8</v>
      </c>
    </row>
    <row r="11" spans="2:5" ht="15" customHeight="1" x14ac:dyDescent="0.25">
      <c r="B11" s="285" t="s">
        <v>392</v>
      </c>
      <c r="C11" s="282">
        <v>22</v>
      </c>
      <c r="D11" s="281">
        <f>SUM(C11/C17)</f>
        <v>0.11398963730569948</v>
      </c>
      <c r="E11" s="280">
        <v>13</v>
      </c>
    </row>
    <row r="12" spans="2:5" ht="15" customHeight="1" thickBot="1" x14ac:dyDescent="0.3">
      <c r="B12" s="285" t="s">
        <v>31</v>
      </c>
      <c r="C12" s="282">
        <v>9</v>
      </c>
      <c r="D12" s="281">
        <f>SUM(C12/C17)</f>
        <v>4.6632124352331605E-2</v>
      </c>
      <c r="E12" s="280">
        <v>4</v>
      </c>
    </row>
    <row r="13" spans="2:5" ht="15" customHeight="1" thickBot="1" x14ac:dyDescent="0.3">
      <c r="B13" s="283" t="s">
        <v>906</v>
      </c>
      <c r="C13" s="282">
        <v>15</v>
      </c>
      <c r="D13" s="281">
        <f>SUM(C13/C17)</f>
        <v>7.7720207253886009E-2</v>
      </c>
      <c r="E13" s="280">
        <v>10</v>
      </c>
    </row>
    <row r="14" spans="2:5" ht="16.5" thickBot="1" x14ac:dyDescent="0.3">
      <c r="B14" s="284" t="s">
        <v>34</v>
      </c>
      <c r="C14" s="282">
        <v>7</v>
      </c>
      <c r="D14" s="281">
        <f>SUM(C14/C17)</f>
        <v>3.6269430051813469E-2</v>
      </c>
      <c r="E14" s="280">
        <v>5</v>
      </c>
    </row>
    <row r="15" spans="2:5" ht="16.5" thickBot="1" x14ac:dyDescent="0.3">
      <c r="B15" s="284" t="s">
        <v>46</v>
      </c>
      <c r="C15" s="282">
        <v>7</v>
      </c>
      <c r="D15" s="281">
        <f>SUM(C15/C17)</f>
        <v>3.6269430051813469E-2</v>
      </c>
      <c r="E15" s="280">
        <v>4</v>
      </c>
    </row>
    <row r="16" spans="2:5" ht="56.25" customHeight="1" thickBot="1" x14ac:dyDescent="0.3">
      <c r="B16" s="283" t="s">
        <v>47</v>
      </c>
      <c r="C16" s="282">
        <v>11</v>
      </c>
      <c r="D16" s="281">
        <f>SUM(C16/C17)</f>
        <v>5.6994818652849742E-2</v>
      </c>
      <c r="E16" s="280">
        <v>5</v>
      </c>
    </row>
    <row r="17" spans="2:5" ht="19.5" thickBot="1" x14ac:dyDescent="0.3">
      <c r="B17" s="279" t="s">
        <v>905</v>
      </c>
      <c r="C17" s="278">
        <f>SUM(C5:C16)</f>
        <v>193</v>
      </c>
      <c r="E17" s="277">
        <f>SUM(E5:E16)</f>
        <v>107</v>
      </c>
    </row>
  </sheetData>
  <hyperlinks>
    <hyperlink ref="B8" location="'Water Quality'!A1" display="Water Quality"/>
    <hyperlink ref="B16" location="'Local economic growth'!A1" display="Local economic growth"/>
    <hyperlink ref="B15" location="Biodiversity!A1" display="Biodiversity"/>
    <hyperlink ref="B13" location="'Land and Property Values'!A1" display="Land and Property "/>
    <hyperlink ref="B12" location="'Noise Attenuation'!A1" display="Noise"/>
    <hyperlink ref="B11" location="Health!A1" display="Health and Wellbeing"/>
    <hyperlink ref="B10" location="'Energy Use'!A1" display="Energy Use"/>
    <hyperlink ref="B9" location="UHI!A1" display="Heat"/>
    <hyperlink ref="B7" location="' Water Quantity'!A1" display="Water Quantity"/>
    <hyperlink ref="B6" location="Carbon!A1" display="Carbon"/>
    <hyperlink ref="B5" location="'Air Quality'!A1" display="Air quality"/>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9"/>
  <sheetViews>
    <sheetView tabSelected="1" topLeftCell="B20" zoomScale="50" zoomScaleNormal="50" workbookViewId="0">
      <selection activeCell="G17" sqref="G17"/>
    </sheetView>
  </sheetViews>
  <sheetFormatPr defaultColWidth="9.140625" defaultRowHeight="12.75" x14ac:dyDescent="0.25"/>
  <cols>
    <col min="1" max="1" width="9.140625" style="8"/>
    <col min="2" max="2" width="26" style="8" bestFit="1" customWidth="1"/>
    <col min="3" max="3" width="18" style="9" bestFit="1" customWidth="1"/>
    <col min="4" max="4" width="39.42578125" style="10" bestFit="1" customWidth="1"/>
    <col min="5" max="5" width="26" style="10" customWidth="1"/>
    <col min="6" max="6" width="29.5703125" style="10" customWidth="1"/>
    <col min="7" max="7" width="53.85546875" style="10" bestFit="1" customWidth="1"/>
    <col min="8" max="8" width="117.42578125" style="8" bestFit="1" customWidth="1"/>
    <col min="9" max="9" width="9.5703125" style="8" customWidth="1"/>
    <col min="10" max="16384" width="9.140625" style="8"/>
  </cols>
  <sheetData>
    <row r="1" spans="2:16" ht="31.5" customHeight="1" x14ac:dyDescent="0.25">
      <c r="B1" s="292" t="s">
        <v>909</v>
      </c>
    </row>
    <row r="2" spans="2:16" ht="253.5" customHeight="1" thickBot="1" x14ac:dyDescent="0.3"/>
    <row r="3" spans="2:16" ht="56.1" customHeight="1" thickBot="1" x14ac:dyDescent="0.3">
      <c r="B3" s="19" t="s">
        <v>8</v>
      </c>
      <c r="C3" s="20" t="s">
        <v>9</v>
      </c>
      <c r="D3" s="21" t="s">
        <v>10</v>
      </c>
      <c r="E3" s="21" t="s">
        <v>11</v>
      </c>
      <c r="F3" s="21" t="s">
        <v>719</v>
      </c>
      <c r="G3" s="22" t="s">
        <v>12</v>
      </c>
      <c r="H3" s="23" t="s">
        <v>13</v>
      </c>
      <c r="M3" s="8" t="s">
        <v>875</v>
      </c>
      <c r="P3" s="8" t="s">
        <v>876</v>
      </c>
    </row>
    <row r="4" spans="2:16" ht="54.95" customHeight="1" x14ac:dyDescent="0.25">
      <c r="B4" s="323" t="s">
        <v>14</v>
      </c>
      <c r="C4" s="328">
        <v>17</v>
      </c>
      <c r="D4" s="325" t="s">
        <v>15</v>
      </c>
      <c r="E4" s="24" t="s">
        <v>863</v>
      </c>
      <c r="F4" s="25" t="s">
        <v>16</v>
      </c>
      <c r="G4" s="34" t="s">
        <v>403</v>
      </c>
      <c r="H4" s="307" t="s">
        <v>386</v>
      </c>
    </row>
    <row r="5" spans="2:16" ht="54.95" customHeight="1" thickBot="1" x14ac:dyDescent="0.3">
      <c r="B5" s="324"/>
      <c r="C5" s="329"/>
      <c r="D5" s="326"/>
      <c r="E5" s="26" t="s">
        <v>864</v>
      </c>
      <c r="F5" s="27" t="s">
        <v>16</v>
      </c>
      <c r="G5" s="28" t="s">
        <v>397</v>
      </c>
      <c r="H5" s="308"/>
    </row>
    <row r="6" spans="2:16" ht="45" customHeight="1" x14ac:dyDescent="0.25">
      <c r="B6" s="319" t="s">
        <v>17</v>
      </c>
      <c r="C6" s="330">
        <v>11</v>
      </c>
      <c r="D6" s="34" t="s">
        <v>18</v>
      </c>
      <c r="E6" s="29" t="s">
        <v>866</v>
      </c>
      <c r="F6" s="25" t="s">
        <v>16</v>
      </c>
      <c r="G6" s="34" t="s">
        <v>398</v>
      </c>
      <c r="H6" s="303" t="s">
        <v>902</v>
      </c>
    </row>
    <row r="7" spans="2:16" ht="45" customHeight="1" thickBot="1" x14ac:dyDescent="0.3">
      <c r="B7" s="322"/>
      <c r="C7" s="331"/>
      <c r="D7" s="31" t="s">
        <v>19</v>
      </c>
      <c r="E7" s="32" t="s">
        <v>877</v>
      </c>
      <c r="F7" s="27" t="s">
        <v>16</v>
      </c>
      <c r="G7" s="31" t="s">
        <v>20</v>
      </c>
      <c r="H7" s="304"/>
    </row>
    <row r="8" spans="2:16" ht="45" customHeight="1" x14ac:dyDescent="0.25">
      <c r="B8" s="319" t="s">
        <v>389</v>
      </c>
      <c r="C8" s="330">
        <v>14</v>
      </c>
      <c r="D8" s="312" t="s">
        <v>21</v>
      </c>
      <c r="E8" s="35" t="s">
        <v>872</v>
      </c>
      <c r="F8" s="276" t="s">
        <v>873</v>
      </c>
      <c r="G8" s="34" t="s">
        <v>399</v>
      </c>
      <c r="H8" s="303" t="s">
        <v>720</v>
      </c>
    </row>
    <row r="9" spans="2:16" ht="45" customHeight="1" x14ac:dyDescent="0.25">
      <c r="B9" s="320"/>
      <c r="C9" s="331"/>
      <c r="D9" s="313"/>
      <c r="E9" s="36" t="s">
        <v>871</v>
      </c>
      <c r="F9" s="37" t="s">
        <v>16</v>
      </c>
      <c r="G9" s="38" t="s">
        <v>870</v>
      </c>
      <c r="H9" s="327"/>
    </row>
    <row r="10" spans="2:16" ht="45" customHeight="1" thickBot="1" x14ac:dyDescent="0.3">
      <c r="B10" s="321"/>
      <c r="C10" s="332"/>
      <c r="D10" s="315"/>
      <c r="E10" s="39" t="s">
        <v>22</v>
      </c>
      <c r="F10" s="264" t="s">
        <v>844</v>
      </c>
      <c r="G10" s="40" t="s">
        <v>394</v>
      </c>
      <c r="H10" s="41" t="s">
        <v>23</v>
      </c>
    </row>
    <row r="11" spans="2:16" ht="45" customHeight="1" thickBot="1" x14ac:dyDescent="0.3">
      <c r="B11" s="42" t="s">
        <v>390</v>
      </c>
      <c r="C11" s="43">
        <v>2</v>
      </c>
      <c r="D11" s="44" t="s">
        <v>15</v>
      </c>
      <c r="E11" s="45" t="s">
        <v>874</v>
      </c>
      <c r="F11" s="46" t="s">
        <v>16</v>
      </c>
      <c r="G11" s="44" t="s">
        <v>24</v>
      </c>
      <c r="H11" s="47" t="s">
        <v>23</v>
      </c>
    </row>
    <row r="12" spans="2:16" ht="45" customHeight="1" thickBot="1" x14ac:dyDescent="0.3">
      <c r="B12" s="309" t="s">
        <v>25</v>
      </c>
      <c r="C12" s="333">
        <v>14</v>
      </c>
      <c r="D12" s="312" t="s">
        <v>26</v>
      </c>
      <c r="E12" s="29" t="s">
        <v>411</v>
      </c>
      <c r="F12" s="25" t="s">
        <v>16</v>
      </c>
      <c r="G12" s="34" t="s">
        <v>395</v>
      </c>
      <c r="H12" s="47" t="s">
        <v>23</v>
      </c>
    </row>
    <row r="13" spans="2:16" ht="45" customHeight="1" x14ac:dyDescent="0.25">
      <c r="B13" s="310"/>
      <c r="C13" s="334"/>
      <c r="D13" s="313"/>
      <c r="E13" s="48" t="s">
        <v>410</v>
      </c>
      <c r="F13" s="37" t="s">
        <v>16</v>
      </c>
      <c r="G13" s="38" t="s">
        <v>881</v>
      </c>
      <c r="H13" s="49" t="s">
        <v>387</v>
      </c>
    </row>
    <row r="14" spans="2:16" ht="45" customHeight="1" x14ac:dyDescent="0.25">
      <c r="B14" s="310"/>
      <c r="C14" s="336"/>
      <c r="D14" s="314"/>
      <c r="E14" s="274" t="s">
        <v>888</v>
      </c>
      <c r="F14" s="52" t="s">
        <v>16</v>
      </c>
      <c r="G14" s="181" t="s">
        <v>539</v>
      </c>
      <c r="H14" s="33" t="s">
        <v>887</v>
      </c>
    </row>
    <row r="15" spans="2:16" ht="45" customHeight="1" thickBot="1" x14ac:dyDescent="0.3">
      <c r="B15" s="311"/>
      <c r="C15" s="335"/>
      <c r="D15" s="315"/>
      <c r="E15" s="50" t="s">
        <v>409</v>
      </c>
      <c r="F15" s="51" t="s">
        <v>16</v>
      </c>
      <c r="G15" s="40" t="s">
        <v>882</v>
      </c>
      <c r="H15" s="41" t="s">
        <v>883</v>
      </c>
    </row>
    <row r="16" spans="2:16" ht="45" customHeight="1" thickBot="1" x14ac:dyDescent="0.3">
      <c r="B16" s="316" t="s">
        <v>391</v>
      </c>
      <c r="C16" s="333">
        <v>8</v>
      </c>
      <c r="D16" s="312" t="s">
        <v>27</v>
      </c>
      <c r="E16" s="24" t="s">
        <v>890</v>
      </c>
      <c r="F16" s="25" t="s">
        <v>16</v>
      </c>
      <c r="G16" s="34" t="s">
        <v>889</v>
      </c>
      <c r="H16" s="47" t="s">
        <v>28</v>
      </c>
    </row>
    <row r="17" spans="2:8" ht="45" customHeight="1" x14ac:dyDescent="0.25">
      <c r="B17" s="317"/>
      <c r="C17" s="334"/>
      <c r="D17" s="313"/>
      <c r="E17" s="275">
        <v>0.3</v>
      </c>
      <c r="F17" s="52" t="s">
        <v>16</v>
      </c>
      <c r="G17" s="38" t="s">
        <v>891</v>
      </c>
      <c r="H17" s="49" t="s">
        <v>892</v>
      </c>
    </row>
    <row r="18" spans="2:8" ht="45" customHeight="1" thickBot="1" x14ac:dyDescent="0.3">
      <c r="B18" s="318"/>
      <c r="C18" s="335"/>
      <c r="D18" s="315"/>
      <c r="E18" s="53" t="s">
        <v>894</v>
      </c>
      <c r="F18" s="54" t="s">
        <v>16</v>
      </c>
      <c r="G18" s="182" t="s">
        <v>893</v>
      </c>
      <c r="H18" s="41" t="s">
        <v>895</v>
      </c>
    </row>
    <row r="19" spans="2:8" ht="48.6" customHeight="1" thickBot="1" x14ac:dyDescent="0.3">
      <c r="B19" s="340" t="s">
        <v>392</v>
      </c>
      <c r="C19" s="342">
        <v>13</v>
      </c>
      <c r="D19" s="305" t="s">
        <v>29</v>
      </c>
      <c r="E19" s="301" t="s">
        <v>903</v>
      </c>
      <c r="F19" s="302"/>
      <c r="G19" s="44" t="s">
        <v>898</v>
      </c>
      <c r="H19" s="303" t="s">
        <v>400</v>
      </c>
    </row>
    <row r="20" spans="2:8" ht="45" customHeight="1" thickBot="1" x14ac:dyDescent="0.3">
      <c r="B20" s="341"/>
      <c r="C20" s="343"/>
      <c r="D20" s="306"/>
      <c r="E20" s="301" t="s">
        <v>904</v>
      </c>
      <c r="F20" s="302"/>
      <c r="G20" s="44" t="s">
        <v>897</v>
      </c>
      <c r="H20" s="304"/>
    </row>
    <row r="21" spans="2:8" ht="45" customHeight="1" thickBot="1" x14ac:dyDescent="0.3">
      <c r="B21" s="42" t="s">
        <v>31</v>
      </c>
      <c r="C21" s="43">
        <v>4</v>
      </c>
      <c r="D21" s="44" t="s">
        <v>32</v>
      </c>
      <c r="E21" s="55" t="s">
        <v>408</v>
      </c>
      <c r="F21" s="46" t="s">
        <v>16</v>
      </c>
      <c r="G21" s="44" t="s">
        <v>396</v>
      </c>
      <c r="H21" s="47" t="s">
        <v>33</v>
      </c>
    </row>
    <row r="22" spans="2:8" ht="45" customHeight="1" thickBot="1" x14ac:dyDescent="0.3">
      <c r="B22" s="316" t="s">
        <v>34</v>
      </c>
      <c r="C22" s="333">
        <v>5</v>
      </c>
      <c r="D22" s="34" t="s">
        <v>35</v>
      </c>
      <c r="E22" s="25" t="s">
        <v>36</v>
      </c>
      <c r="F22" s="25" t="s">
        <v>16</v>
      </c>
      <c r="G22" s="34" t="s">
        <v>37</v>
      </c>
      <c r="H22" s="47" t="s">
        <v>38</v>
      </c>
    </row>
    <row r="23" spans="2:8" ht="54" customHeight="1" thickBot="1" x14ac:dyDescent="0.3">
      <c r="B23" s="318"/>
      <c r="C23" s="335"/>
      <c r="D23" s="40" t="s">
        <v>39</v>
      </c>
      <c r="E23" s="50" t="s">
        <v>40</v>
      </c>
      <c r="F23" s="51" t="s">
        <v>16</v>
      </c>
      <c r="G23" s="40" t="s">
        <v>901</v>
      </c>
      <c r="H23" s="41" t="s">
        <v>388</v>
      </c>
    </row>
    <row r="24" spans="2:8" ht="45" customHeight="1" x14ac:dyDescent="0.25">
      <c r="B24" s="338" t="s">
        <v>393</v>
      </c>
      <c r="C24" s="333">
        <v>10</v>
      </c>
      <c r="D24" s="34" t="s">
        <v>41</v>
      </c>
      <c r="E24" s="56" t="s">
        <v>407</v>
      </c>
      <c r="F24" s="25" t="s">
        <v>16</v>
      </c>
      <c r="G24" s="34" t="s">
        <v>42</v>
      </c>
      <c r="H24" s="57" t="s">
        <v>43</v>
      </c>
    </row>
    <row r="25" spans="2:8" ht="45" customHeight="1" thickBot="1" x14ac:dyDescent="0.3">
      <c r="B25" s="339"/>
      <c r="C25" s="335"/>
      <c r="D25" s="40" t="s">
        <v>44</v>
      </c>
      <c r="E25" s="53" t="s">
        <v>406</v>
      </c>
      <c r="F25" s="51" t="s">
        <v>16</v>
      </c>
      <c r="G25" s="40" t="s">
        <v>45</v>
      </c>
      <c r="H25" s="41" t="s">
        <v>33</v>
      </c>
    </row>
    <row r="26" spans="2:8" ht="45" customHeight="1" thickBot="1" x14ac:dyDescent="0.3">
      <c r="B26" s="42" t="s">
        <v>46</v>
      </c>
      <c r="C26" s="43">
        <v>4</v>
      </c>
      <c r="D26" s="44" t="s">
        <v>46</v>
      </c>
      <c r="E26" s="46" t="s">
        <v>36</v>
      </c>
      <c r="F26" s="46" t="s">
        <v>16</v>
      </c>
      <c r="G26" s="44" t="s">
        <v>30</v>
      </c>
      <c r="H26" s="47" t="s">
        <v>401</v>
      </c>
    </row>
    <row r="27" spans="2:8" ht="45" customHeight="1" x14ac:dyDescent="0.25">
      <c r="B27" s="316" t="s">
        <v>47</v>
      </c>
      <c r="C27" s="333">
        <v>5</v>
      </c>
      <c r="D27" s="34" t="s">
        <v>48</v>
      </c>
      <c r="E27" s="24" t="s">
        <v>405</v>
      </c>
      <c r="F27" s="25" t="s">
        <v>16</v>
      </c>
      <c r="G27" s="34" t="s">
        <v>49</v>
      </c>
      <c r="H27" s="30" t="s">
        <v>402</v>
      </c>
    </row>
    <row r="28" spans="2:8" ht="45" customHeight="1" x14ac:dyDescent="0.25">
      <c r="B28" s="337"/>
      <c r="C28" s="334"/>
      <c r="D28" s="38" t="s">
        <v>50</v>
      </c>
      <c r="E28" s="58" t="s">
        <v>404</v>
      </c>
      <c r="F28" s="52" t="s">
        <v>16</v>
      </c>
      <c r="G28" s="38" t="s">
        <v>51</v>
      </c>
      <c r="H28" s="59" t="s">
        <v>52</v>
      </c>
    </row>
    <row r="29" spans="2:8" ht="45" customHeight="1" thickBot="1" x14ac:dyDescent="0.3">
      <c r="B29" s="318"/>
      <c r="C29" s="335"/>
      <c r="D29" s="40" t="s">
        <v>53</v>
      </c>
      <c r="E29" s="60">
        <v>0.23</v>
      </c>
      <c r="F29" s="54" t="s">
        <v>16</v>
      </c>
      <c r="G29" s="40" t="s">
        <v>54</v>
      </c>
      <c r="H29" s="41" t="s">
        <v>38</v>
      </c>
    </row>
  </sheetData>
  <mergeCells count="29">
    <mergeCell ref="C22:C23"/>
    <mergeCell ref="C27:C29"/>
    <mergeCell ref="C12:C15"/>
    <mergeCell ref="C24:C25"/>
    <mergeCell ref="B27:B29"/>
    <mergeCell ref="B24:B25"/>
    <mergeCell ref="B22:B23"/>
    <mergeCell ref="B19:B20"/>
    <mergeCell ref="C19:C20"/>
    <mergeCell ref="H4:H5"/>
    <mergeCell ref="B12:B15"/>
    <mergeCell ref="D12:D15"/>
    <mergeCell ref="D16:D18"/>
    <mergeCell ref="B16:B18"/>
    <mergeCell ref="D8:D10"/>
    <mergeCell ref="B8:B10"/>
    <mergeCell ref="B6:B7"/>
    <mergeCell ref="B4:B5"/>
    <mergeCell ref="D4:D5"/>
    <mergeCell ref="H8:H9"/>
    <mergeCell ref="C4:C5"/>
    <mergeCell ref="C6:C7"/>
    <mergeCell ref="C8:C10"/>
    <mergeCell ref="C16:C18"/>
    <mergeCell ref="E19:F19"/>
    <mergeCell ref="H6:H7"/>
    <mergeCell ref="E20:F20"/>
    <mergeCell ref="H19:H20"/>
    <mergeCell ref="D19:D20"/>
  </mergeCells>
  <hyperlinks>
    <hyperlink ref="B4:B5" location="'Air Quality'!A1" display="Air quality"/>
    <hyperlink ref="B6:B7" location="Carbon!A1" display="Carbon"/>
    <hyperlink ref="B8:B10" location="' Water Quantity'!A1" display="Water Quantity"/>
    <hyperlink ref="B11" location="'Water Quality'!A1" display="Water Quality"/>
    <hyperlink ref="B16:B18" location="'Energy Use'!A1" display="Energy Use"/>
    <hyperlink ref="B19" location="Health!A1" display="Health and Wellbeing"/>
    <hyperlink ref="B21" location="'Noise Attenuation'!A1" display="Noise"/>
    <hyperlink ref="B22:B23" location="Amenity!A1" display="Amenity"/>
    <hyperlink ref="B24" location="'Land and Property Values'!A1" display="Land and Property "/>
    <hyperlink ref="B26" location="Biodiversity!A1" display="Biodiversity"/>
    <hyperlink ref="B27:B29" location="'Local economic growth'!A1" display="Local economic growth"/>
    <hyperlink ref="B12:B15" location="Temperature!bbib0045" display="Temperatur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zoomScale="50" zoomScaleNormal="50" workbookViewId="0">
      <pane ySplit="1" topLeftCell="A2" activePane="bottomLeft" state="frozen"/>
      <selection activeCell="C1" sqref="C1"/>
      <selection pane="bottomLeft" activeCell="F60" sqref="F60"/>
    </sheetView>
  </sheetViews>
  <sheetFormatPr defaultColWidth="8.7109375" defaultRowHeight="12.75" x14ac:dyDescent="0.25"/>
  <cols>
    <col min="1" max="1" width="28.5703125" style="1" bestFit="1" customWidth="1"/>
    <col min="2" max="2" width="23.7109375" style="1" customWidth="1"/>
    <col min="3" max="3" width="55.85546875" style="144" customWidth="1"/>
    <col min="4" max="4" width="16.85546875" style="6" bestFit="1" customWidth="1"/>
    <col min="5" max="5" width="19.5703125" style="6" customWidth="1"/>
    <col min="6" max="6" width="68.42578125" style="1" customWidth="1"/>
    <col min="7" max="7" width="37.7109375" style="1" customWidth="1"/>
    <col min="8" max="8" width="22" style="1" customWidth="1"/>
    <col min="9" max="9" width="29.5703125" style="1" customWidth="1"/>
    <col min="10" max="11" width="21" style="1" customWidth="1"/>
    <col min="12" max="12" width="30" style="1" customWidth="1"/>
    <col min="13" max="13" width="60.85546875" style="1" customWidth="1"/>
    <col min="14" max="16384" width="8.7109375" style="1"/>
  </cols>
  <sheetData>
    <row r="1" spans="1:13" s="85" customFormat="1" ht="31.5" x14ac:dyDescent="0.25">
      <c r="A1" s="81" t="s">
        <v>55</v>
      </c>
      <c r="B1" s="82" t="s">
        <v>56</v>
      </c>
      <c r="C1" s="82" t="s">
        <v>58</v>
      </c>
      <c r="D1" s="84" t="s">
        <v>59</v>
      </c>
      <c r="E1" s="84" t="s">
        <v>60</v>
      </c>
      <c r="F1" s="83" t="s">
        <v>57</v>
      </c>
      <c r="G1" s="83" t="s">
        <v>61</v>
      </c>
      <c r="H1" s="83" t="s">
        <v>62</v>
      </c>
      <c r="I1" s="84" t="s">
        <v>63</v>
      </c>
      <c r="J1" s="83" t="s">
        <v>64</v>
      </c>
      <c r="K1" s="83" t="s">
        <v>62</v>
      </c>
      <c r="L1" s="84" t="s">
        <v>65</v>
      </c>
      <c r="M1" s="84" t="s">
        <v>448</v>
      </c>
    </row>
    <row r="2" spans="1:13" s="156" customFormat="1" ht="83.45" customHeight="1" x14ac:dyDescent="0.25">
      <c r="A2" s="61" t="s">
        <v>721</v>
      </c>
      <c r="B2" s="61" t="s">
        <v>66</v>
      </c>
      <c r="C2" s="61" t="s">
        <v>68</v>
      </c>
      <c r="D2" s="61" t="s">
        <v>69</v>
      </c>
      <c r="E2" s="61" t="s">
        <v>774</v>
      </c>
      <c r="F2" s="61" t="s">
        <v>67</v>
      </c>
      <c r="G2" s="61" t="s">
        <v>417</v>
      </c>
      <c r="H2" s="61" t="s">
        <v>418</v>
      </c>
      <c r="I2" s="61" t="s">
        <v>419</v>
      </c>
      <c r="J2" s="61" t="s">
        <v>70</v>
      </c>
      <c r="K2" s="61" t="s">
        <v>420</v>
      </c>
      <c r="L2" s="61" t="s">
        <v>440</v>
      </c>
      <c r="M2" s="61" t="s">
        <v>71</v>
      </c>
    </row>
    <row r="3" spans="1:13" s="3" customFormat="1" ht="15.75" x14ac:dyDescent="0.25">
      <c r="A3" s="193" t="s">
        <v>72</v>
      </c>
      <c r="B3" s="194"/>
      <c r="C3" s="194"/>
      <c r="D3" s="194"/>
      <c r="E3" s="194"/>
      <c r="F3" s="194"/>
      <c r="G3" s="194"/>
      <c r="H3" s="194"/>
      <c r="I3" s="194"/>
      <c r="J3" s="194"/>
      <c r="K3" s="194"/>
      <c r="L3" s="195"/>
      <c r="M3" s="194"/>
    </row>
    <row r="4" spans="1:13" s="4" customFormat="1" ht="45" x14ac:dyDescent="0.25">
      <c r="A4" s="210" t="s">
        <v>73</v>
      </c>
      <c r="B4" s="210" t="s">
        <v>730</v>
      </c>
      <c r="C4" s="139" t="s">
        <v>784</v>
      </c>
      <c r="D4" s="62">
        <v>2014</v>
      </c>
      <c r="E4" s="210" t="s">
        <v>775</v>
      </c>
      <c r="F4" s="110" t="s">
        <v>412</v>
      </c>
      <c r="G4" s="211" t="s">
        <v>74</v>
      </c>
      <c r="H4" s="212" t="s">
        <v>30</v>
      </c>
      <c r="I4" s="64"/>
      <c r="J4" s="64"/>
      <c r="K4" s="64"/>
      <c r="L4" s="62" t="s">
        <v>75</v>
      </c>
      <c r="M4" s="62" t="s">
        <v>313</v>
      </c>
    </row>
    <row r="5" spans="1:13" s="4" customFormat="1" ht="60" x14ac:dyDescent="0.25">
      <c r="A5" s="210" t="s">
        <v>73</v>
      </c>
      <c r="B5" s="210" t="s">
        <v>731</v>
      </c>
      <c r="C5" s="139" t="s">
        <v>785</v>
      </c>
      <c r="D5" s="62">
        <v>2014</v>
      </c>
      <c r="E5" s="210" t="s">
        <v>775</v>
      </c>
      <c r="F5" s="65" t="s">
        <v>76</v>
      </c>
      <c r="G5" s="65" t="s">
        <v>726</v>
      </c>
      <c r="H5" s="212" t="s">
        <v>30</v>
      </c>
      <c r="I5" s="271"/>
      <c r="J5" s="67"/>
      <c r="K5" s="67"/>
      <c r="L5" s="62" t="s">
        <v>77</v>
      </c>
      <c r="M5" s="65" t="s">
        <v>414</v>
      </c>
    </row>
    <row r="6" spans="1:13" s="4" customFormat="1" ht="60" x14ac:dyDescent="0.25">
      <c r="A6" s="210" t="s">
        <v>73</v>
      </c>
      <c r="B6" s="210" t="s">
        <v>731</v>
      </c>
      <c r="C6" s="139" t="s">
        <v>785</v>
      </c>
      <c r="D6" s="62">
        <v>2014</v>
      </c>
      <c r="E6" s="210" t="s">
        <v>775</v>
      </c>
      <c r="F6" s="65" t="s">
        <v>76</v>
      </c>
      <c r="G6" s="65" t="s">
        <v>727</v>
      </c>
      <c r="H6" s="212" t="s">
        <v>30</v>
      </c>
      <c r="I6" s="271"/>
      <c r="J6" s="67"/>
      <c r="K6" s="67"/>
      <c r="L6" s="62" t="s">
        <v>77</v>
      </c>
      <c r="M6" s="65" t="s">
        <v>414</v>
      </c>
    </row>
    <row r="7" spans="1:13" s="4" customFormat="1" ht="83.45" customHeight="1" x14ac:dyDescent="0.25">
      <c r="A7" s="210" t="s">
        <v>78</v>
      </c>
      <c r="B7" s="210" t="s">
        <v>732</v>
      </c>
      <c r="C7" s="140" t="s">
        <v>786</v>
      </c>
      <c r="D7" s="62">
        <v>2003</v>
      </c>
      <c r="E7" s="210" t="s">
        <v>775</v>
      </c>
      <c r="F7" s="62" t="s">
        <v>79</v>
      </c>
      <c r="G7" s="65" t="s">
        <v>728</v>
      </c>
      <c r="H7" s="212" t="s">
        <v>30</v>
      </c>
      <c r="I7" s="271"/>
      <c r="J7" s="67"/>
      <c r="K7" s="67"/>
      <c r="L7" s="62" t="s">
        <v>80</v>
      </c>
      <c r="M7" s="65" t="s">
        <v>413</v>
      </c>
    </row>
    <row r="8" spans="1:13" s="4" customFormat="1" ht="96.95" customHeight="1" x14ac:dyDescent="0.25">
      <c r="A8" s="210" t="s">
        <v>78</v>
      </c>
      <c r="B8" s="210" t="s">
        <v>732</v>
      </c>
      <c r="C8" s="140" t="s">
        <v>786</v>
      </c>
      <c r="D8" s="62">
        <v>2003</v>
      </c>
      <c r="E8" s="210" t="s">
        <v>775</v>
      </c>
      <c r="F8" s="62" t="s">
        <v>79</v>
      </c>
      <c r="G8" s="65" t="s">
        <v>729</v>
      </c>
      <c r="H8" s="212" t="s">
        <v>30</v>
      </c>
      <c r="I8" s="271"/>
      <c r="J8" s="67"/>
      <c r="K8" s="67"/>
      <c r="L8" s="62" t="s">
        <v>80</v>
      </c>
      <c r="M8" s="65" t="s">
        <v>413</v>
      </c>
    </row>
    <row r="9" spans="1:13" s="5" customFormat="1" ht="15.6" customHeight="1" x14ac:dyDescent="0.25">
      <c r="A9" s="193" t="s">
        <v>415</v>
      </c>
      <c r="B9" s="194"/>
      <c r="C9" s="194"/>
      <c r="D9" s="194"/>
      <c r="E9" s="194"/>
      <c r="F9" s="194"/>
      <c r="G9" s="194"/>
      <c r="H9" s="194"/>
      <c r="I9" s="194"/>
      <c r="J9" s="194"/>
      <c r="K9" s="194"/>
      <c r="L9" s="195"/>
      <c r="M9" s="194"/>
    </row>
    <row r="10" spans="1:13" ht="75" x14ac:dyDescent="0.25">
      <c r="A10" s="70" t="s">
        <v>73</v>
      </c>
      <c r="B10" s="70" t="s">
        <v>81</v>
      </c>
      <c r="C10" s="141" t="s">
        <v>787</v>
      </c>
      <c r="D10" s="70">
        <v>2019</v>
      </c>
      <c r="E10" s="70" t="s">
        <v>776</v>
      </c>
      <c r="F10" s="65" t="s">
        <v>82</v>
      </c>
      <c r="G10" s="241">
        <v>1.84E-2</v>
      </c>
      <c r="H10" s="181" t="s">
        <v>739</v>
      </c>
      <c r="I10" s="72" t="s">
        <v>733</v>
      </c>
      <c r="J10" s="73">
        <v>0.26900000000000002</v>
      </c>
      <c r="K10" s="70" t="s">
        <v>84</v>
      </c>
      <c r="L10" s="70" t="s">
        <v>86</v>
      </c>
      <c r="M10" s="70" t="s">
        <v>85</v>
      </c>
    </row>
    <row r="11" spans="1:13" ht="75" x14ac:dyDescent="0.25">
      <c r="A11" s="70" t="s">
        <v>73</v>
      </c>
      <c r="B11" s="70" t="s">
        <v>87</v>
      </c>
      <c r="C11" s="136" t="s">
        <v>89</v>
      </c>
      <c r="D11" s="70">
        <v>2016</v>
      </c>
      <c r="E11" s="210" t="s">
        <v>775</v>
      </c>
      <c r="F11" s="70" t="s">
        <v>88</v>
      </c>
      <c r="G11" s="218">
        <v>0.09</v>
      </c>
      <c r="H11" s="181" t="s">
        <v>739</v>
      </c>
      <c r="I11" s="72" t="s">
        <v>733</v>
      </c>
      <c r="J11" s="73">
        <v>1.3180000000000001</v>
      </c>
      <c r="K11" s="70" t="s">
        <v>84</v>
      </c>
      <c r="L11" s="70" t="s">
        <v>91</v>
      </c>
      <c r="M11" s="70" t="s">
        <v>90</v>
      </c>
    </row>
    <row r="12" spans="1:13" ht="96.6" customHeight="1" x14ac:dyDescent="0.25">
      <c r="A12" s="70" t="s">
        <v>73</v>
      </c>
      <c r="B12" s="70" t="s">
        <v>735</v>
      </c>
      <c r="C12" s="136" t="s">
        <v>129</v>
      </c>
      <c r="D12" s="70">
        <v>2011</v>
      </c>
      <c r="E12" s="210" t="s">
        <v>775</v>
      </c>
      <c r="F12" s="70" t="s">
        <v>846</v>
      </c>
      <c r="G12" s="218">
        <v>0.39</v>
      </c>
      <c r="H12" s="181" t="s">
        <v>739</v>
      </c>
      <c r="I12" s="72" t="s">
        <v>733</v>
      </c>
      <c r="J12" s="73">
        <v>5.7110000000000003</v>
      </c>
      <c r="K12" s="70" t="s">
        <v>84</v>
      </c>
      <c r="L12" s="70" t="s">
        <v>171</v>
      </c>
      <c r="M12" s="70" t="s">
        <v>734</v>
      </c>
    </row>
    <row r="13" spans="1:13" ht="85.5" customHeight="1" x14ac:dyDescent="0.25">
      <c r="A13" s="70" t="s">
        <v>73</v>
      </c>
      <c r="B13" s="70" t="s">
        <v>736</v>
      </c>
      <c r="C13" s="136" t="s">
        <v>93</v>
      </c>
      <c r="D13" s="70">
        <v>2018</v>
      </c>
      <c r="E13" s="210" t="s">
        <v>775</v>
      </c>
      <c r="F13" s="70" t="s">
        <v>425</v>
      </c>
      <c r="G13" s="218" t="s">
        <v>94</v>
      </c>
      <c r="H13" s="181" t="s">
        <v>739</v>
      </c>
      <c r="I13" s="72" t="s">
        <v>733</v>
      </c>
      <c r="J13" s="70" t="s">
        <v>95</v>
      </c>
      <c r="K13" s="70" t="s">
        <v>84</v>
      </c>
      <c r="L13" s="70" t="s">
        <v>96</v>
      </c>
      <c r="M13" s="70" t="s">
        <v>854</v>
      </c>
    </row>
    <row r="14" spans="1:13" ht="60" x14ac:dyDescent="0.25">
      <c r="A14" s="70" t="s">
        <v>73</v>
      </c>
      <c r="B14" s="70" t="s">
        <v>737</v>
      </c>
      <c r="C14" s="136" t="s">
        <v>788</v>
      </c>
      <c r="D14" s="70">
        <v>2011</v>
      </c>
      <c r="E14" s="210" t="s">
        <v>775</v>
      </c>
      <c r="F14" s="70" t="s">
        <v>424</v>
      </c>
      <c r="G14" s="218" t="s">
        <v>97</v>
      </c>
      <c r="H14" s="216" t="s">
        <v>740</v>
      </c>
      <c r="I14" s="70"/>
      <c r="J14" s="70"/>
      <c r="K14" s="70"/>
      <c r="L14" s="70" t="s">
        <v>98</v>
      </c>
      <c r="M14" s="70" t="s">
        <v>421</v>
      </c>
    </row>
    <row r="15" spans="1:13" ht="64.5" x14ac:dyDescent="0.25">
      <c r="A15" s="70" t="s">
        <v>73</v>
      </c>
      <c r="B15" s="70" t="s">
        <v>738</v>
      </c>
      <c r="C15" s="136" t="s">
        <v>101</v>
      </c>
      <c r="D15" s="70">
        <v>2014</v>
      </c>
      <c r="E15" s="210" t="s">
        <v>775</v>
      </c>
      <c r="F15" s="70" t="s">
        <v>100</v>
      </c>
      <c r="G15" s="236">
        <v>0.15</v>
      </c>
      <c r="H15" s="65" t="s">
        <v>741</v>
      </c>
      <c r="I15" s="70"/>
      <c r="J15" s="70"/>
      <c r="K15" s="70"/>
      <c r="L15" s="70" t="s">
        <v>102</v>
      </c>
      <c r="M15" s="70" t="s">
        <v>422</v>
      </c>
    </row>
    <row r="16" spans="1:13" ht="77.099999999999994" customHeight="1" x14ac:dyDescent="0.25">
      <c r="A16" s="70" t="s">
        <v>73</v>
      </c>
      <c r="B16" s="70" t="s">
        <v>103</v>
      </c>
      <c r="C16" s="136" t="s">
        <v>791</v>
      </c>
      <c r="D16" s="70">
        <v>2014</v>
      </c>
      <c r="E16" s="210" t="s">
        <v>775</v>
      </c>
      <c r="F16" s="71" t="s">
        <v>427</v>
      </c>
      <c r="G16" s="240" t="s">
        <v>847</v>
      </c>
      <c r="H16" s="65" t="s">
        <v>742</v>
      </c>
      <c r="I16" s="70"/>
      <c r="J16" s="70"/>
      <c r="K16" s="70"/>
      <c r="L16" s="74" t="s">
        <v>104</v>
      </c>
      <c r="M16" s="70" t="s">
        <v>423</v>
      </c>
    </row>
    <row r="17" spans="1:13" ht="64.5" x14ac:dyDescent="0.25">
      <c r="A17" s="70" t="s">
        <v>73</v>
      </c>
      <c r="B17" s="70" t="s">
        <v>99</v>
      </c>
      <c r="C17" s="136" t="s">
        <v>101</v>
      </c>
      <c r="D17" s="70">
        <v>2014</v>
      </c>
      <c r="E17" s="210" t="s">
        <v>775</v>
      </c>
      <c r="F17" s="70" t="s">
        <v>100</v>
      </c>
      <c r="G17" s="267">
        <v>5.7000000000000002E-2</v>
      </c>
      <c r="H17" s="65" t="s">
        <v>743</v>
      </c>
      <c r="I17" s="70"/>
      <c r="J17" s="70"/>
      <c r="K17" s="70"/>
      <c r="L17" s="70" t="s">
        <v>102</v>
      </c>
      <c r="M17" s="70" t="s">
        <v>422</v>
      </c>
    </row>
    <row r="18" spans="1:13" ht="82.5" customHeight="1" x14ac:dyDescent="0.25">
      <c r="A18" s="70" t="s">
        <v>73</v>
      </c>
      <c r="B18" s="70" t="s">
        <v>105</v>
      </c>
      <c r="C18" s="136" t="s">
        <v>789</v>
      </c>
      <c r="D18" s="70">
        <v>2012</v>
      </c>
      <c r="E18" s="210" t="s">
        <v>775</v>
      </c>
      <c r="F18" s="70" t="s">
        <v>426</v>
      </c>
      <c r="G18" s="216" t="s">
        <v>416</v>
      </c>
      <c r="H18" s="216" t="s">
        <v>30</v>
      </c>
      <c r="I18" s="70"/>
      <c r="J18" s="70"/>
      <c r="K18" s="70"/>
      <c r="L18" s="70" t="s">
        <v>107</v>
      </c>
      <c r="M18" s="70" t="s">
        <v>106</v>
      </c>
    </row>
    <row r="19" spans="1:13" ht="111.95" customHeight="1" x14ac:dyDescent="0.25">
      <c r="A19" s="180" t="s">
        <v>108</v>
      </c>
      <c r="B19" s="70" t="s">
        <v>109</v>
      </c>
      <c r="C19" s="266" t="s">
        <v>790</v>
      </c>
      <c r="D19" s="70">
        <v>2015</v>
      </c>
      <c r="E19" s="210" t="s">
        <v>775</v>
      </c>
      <c r="F19" s="70" t="s">
        <v>853</v>
      </c>
      <c r="G19" s="218" t="s">
        <v>110</v>
      </c>
      <c r="H19" s="181" t="s">
        <v>744</v>
      </c>
      <c r="I19" s="70"/>
      <c r="J19" s="70"/>
      <c r="K19" s="70"/>
      <c r="L19" s="70" t="s">
        <v>112</v>
      </c>
      <c r="M19" s="70" t="s">
        <v>111</v>
      </c>
    </row>
    <row r="20" spans="1:13" ht="120" x14ac:dyDescent="0.25">
      <c r="A20" s="180" t="s">
        <v>108</v>
      </c>
      <c r="B20" s="70" t="s">
        <v>109</v>
      </c>
      <c r="C20" s="142" t="s">
        <v>790</v>
      </c>
      <c r="D20" s="78">
        <v>2015</v>
      </c>
      <c r="E20" s="265" t="s">
        <v>775</v>
      </c>
      <c r="F20" s="70" t="s">
        <v>848</v>
      </c>
      <c r="G20" s="218" t="s">
        <v>113</v>
      </c>
      <c r="H20" s="181" t="s">
        <v>745</v>
      </c>
      <c r="I20" s="70"/>
      <c r="J20" s="70"/>
      <c r="K20" s="70"/>
      <c r="L20" s="70" t="s">
        <v>112</v>
      </c>
      <c r="M20" s="70" t="s">
        <v>111</v>
      </c>
    </row>
    <row r="21" spans="1:13" ht="105" x14ac:dyDescent="0.25">
      <c r="A21" s="70" t="s">
        <v>114</v>
      </c>
      <c r="B21" s="70" t="s">
        <v>441</v>
      </c>
      <c r="C21" s="136" t="s">
        <v>791</v>
      </c>
      <c r="D21" s="70">
        <v>2014</v>
      </c>
      <c r="E21" s="210" t="s">
        <v>775</v>
      </c>
      <c r="F21" s="70" t="s">
        <v>849</v>
      </c>
      <c r="G21" s="254">
        <v>7.0000000000000007E-2</v>
      </c>
      <c r="H21" s="181" t="s">
        <v>746</v>
      </c>
      <c r="I21" s="70"/>
      <c r="J21" s="70"/>
      <c r="K21" s="70"/>
      <c r="L21" s="70" t="s">
        <v>115</v>
      </c>
      <c r="M21" s="70" t="s">
        <v>449</v>
      </c>
    </row>
    <row r="22" spans="1:13" ht="86.45" customHeight="1" x14ac:dyDescent="0.25">
      <c r="A22" s="70" t="s">
        <v>114</v>
      </c>
      <c r="B22" s="70" t="s">
        <v>116</v>
      </c>
      <c r="C22" s="136" t="s">
        <v>791</v>
      </c>
      <c r="D22" s="70">
        <v>2014</v>
      </c>
      <c r="E22" s="210" t="s">
        <v>775</v>
      </c>
      <c r="F22" s="70" t="s">
        <v>849</v>
      </c>
      <c r="G22" s="239">
        <v>2.7</v>
      </c>
      <c r="H22" s="181" t="s">
        <v>747</v>
      </c>
      <c r="I22" s="70"/>
      <c r="J22" s="70"/>
      <c r="K22" s="70"/>
      <c r="L22" s="70" t="s">
        <v>115</v>
      </c>
      <c r="M22" s="70" t="s">
        <v>449</v>
      </c>
    </row>
    <row r="23" spans="1:13" ht="60" x14ac:dyDescent="0.25">
      <c r="A23" s="70" t="s">
        <v>117</v>
      </c>
      <c r="B23" s="70" t="s">
        <v>118</v>
      </c>
      <c r="C23" s="136" t="s">
        <v>789</v>
      </c>
      <c r="D23" s="70">
        <v>2012</v>
      </c>
      <c r="E23" s="210" t="s">
        <v>775</v>
      </c>
      <c r="F23" s="70" t="s">
        <v>119</v>
      </c>
      <c r="G23" s="70" t="s">
        <v>442</v>
      </c>
      <c r="H23" s="70" t="s">
        <v>30</v>
      </c>
      <c r="I23" s="70"/>
      <c r="J23" s="70"/>
      <c r="K23" s="70"/>
      <c r="L23" s="70" t="s">
        <v>121</v>
      </c>
      <c r="M23" s="70" t="s">
        <v>120</v>
      </c>
    </row>
    <row r="24" spans="1:13" s="5" customFormat="1" ht="15.75" x14ac:dyDescent="0.25">
      <c r="A24" s="191" t="s">
        <v>122</v>
      </c>
      <c r="B24" s="192"/>
      <c r="C24" s="192"/>
      <c r="D24" s="192"/>
      <c r="E24" s="192"/>
      <c r="F24" s="194"/>
      <c r="G24" s="194"/>
      <c r="H24" s="194"/>
      <c r="I24" s="194"/>
      <c r="J24" s="194"/>
      <c r="K24" s="194"/>
      <c r="L24" s="195"/>
      <c r="M24" s="194"/>
    </row>
    <row r="25" spans="1:13" ht="60" x14ac:dyDescent="0.25">
      <c r="A25" s="68" t="s">
        <v>73</v>
      </c>
      <c r="B25" s="70" t="s">
        <v>81</v>
      </c>
      <c r="C25" s="141" t="s">
        <v>787</v>
      </c>
      <c r="D25" s="70">
        <v>2019</v>
      </c>
      <c r="E25" s="70" t="s">
        <v>776</v>
      </c>
      <c r="F25" s="110" t="s">
        <v>82</v>
      </c>
      <c r="G25" s="241">
        <v>5.0599999999999999E-2</v>
      </c>
      <c r="H25" s="181" t="s">
        <v>748</v>
      </c>
      <c r="I25" s="70"/>
      <c r="J25" s="70"/>
      <c r="K25" s="70"/>
      <c r="L25" s="70" t="s">
        <v>86</v>
      </c>
      <c r="M25" s="70" t="s">
        <v>85</v>
      </c>
    </row>
    <row r="26" spans="1:13" ht="120" x14ac:dyDescent="0.25">
      <c r="A26" s="68" t="s">
        <v>73</v>
      </c>
      <c r="B26" s="70" t="s">
        <v>123</v>
      </c>
      <c r="C26" s="136" t="s">
        <v>93</v>
      </c>
      <c r="D26" s="70">
        <v>2018</v>
      </c>
      <c r="E26" s="210" t="s">
        <v>775</v>
      </c>
      <c r="F26" s="70" t="s">
        <v>425</v>
      </c>
      <c r="G26" s="218" t="s">
        <v>124</v>
      </c>
      <c r="H26" s="181" t="s">
        <v>748</v>
      </c>
      <c r="I26" s="70" t="s">
        <v>125</v>
      </c>
      <c r="J26" s="70"/>
      <c r="K26" s="70"/>
      <c r="L26" s="70" t="s">
        <v>127</v>
      </c>
      <c r="M26" s="70" t="s">
        <v>126</v>
      </c>
    </row>
    <row r="27" spans="1:13" ht="45" x14ac:dyDescent="0.25">
      <c r="A27" s="68" t="s">
        <v>73</v>
      </c>
      <c r="B27" s="70" t="s">
        <v>87</v>
      </c>
      <c r="C27" s="136" t="s">
        <v>89</v>
      </c>
      <c r="D27" s="70">
        <v>2016</v>
      </c>
      <c r="E27" s="210" t="s">
        <v>775</v>
      </c>
      <c r="F27" s="70" t="s">
        <v>88</v>
      </c>
      <c r="G27" s="218">
        <v>0.15</v>
      </c>
      <c r="H27" s="181" t="s">
        <v>748</v>
      </c>
      <c r="I27" s="70"/>
      <c r="J27" s="70"/>
      <c r="K27" s="70"/>
      <c r="L27" s="70" t="s">
        <v>127</v>
      </c>
      <c r="M27" s="70" t="s">
        <v>128</v>
      </c>
    </row>
    <row r="28" spans="1:13" ht="105" x14ac:dyDescent="0.25">
      <c r="A28" s="68" t="s">
        <v>73</v>
      </c>
      <c r="B28" s="70" t="s">
        <v>92</v>
      </c>
      <c r="C28" s="136" t="s">
        <v>129</v>
      </c>
      <c r="D28" s="70">
        <v>2011</v>
      </c>
      <c r="E28" s="210" t="s">
        <v>775</v>
      </c>
      <c r="F28" s="70" t="s">
        <v>845</v>
      </c>
      <c r="G28" s="218">
        <v>0.21</v>
      </c>
      <c r="H28" s="181" t="s">
        <v>748</v>
      </c>
      <c r="I28" s="70"/>
      <c r="J28" s="70"/>
      <c r="K28" s="70"/>
      <c r="L28" s="70" t="s">
        <v>150</v>
      </c>
      <c r="M28" s="70" t="s">
        <v>438</v>
      </c>
    </row>
    <row r="29" spans="1:13" s="5" customFormat="1" ht="15.75" x14ac:dyDescent="0.25">
      <c r="A29" s="213" t="s">
        <v>130</v>
      </c>
      <c r="B29" s="213"/>
      <c r="C29" s="213"/>
      <c r="D29" s="213"/>
      <c r="E29" s="213"/>
      <c r="F29" s="197"/>
      <c r="G29" s="197"/>
      <c r="H29" s="197"/>
      <c r="I29" s="197"/>
      <c r="J29" s="197"/>
      <c r="K29" s="197"/>
      <c r="L29" s="197"/>
      <c r="M29" s="197"/>
    </row>
    <row r="30" spans="1:13" s="4" customFormat="1" ht="90" x14ac:dyDescent="0.25">
      <c r="A30" s="65" t="s">
        <v>131</v>
      </c>
      <c r="B30" s="65" t="s">
        <v>123</v>
      </c>
      <c r="C30" s="136" t="s">
        <v>132</v>
      </c>
      <c r="D30" s="65">
        <v>2004</v>
      </c>
      <c r="E30" s="210" t="s">
        <v>775</v>
      </c>
      <c r="F30" s="65" t="s">
        <v>428</v>
      </c>
      <c r="G30" s="225" t="s">
        <v>430</v>
      </c>
      <c r="H30" s="216" t="s">
        <v>30</v>
      </c>
      <c r="I30" s="76"/>
      <c r="J30" s="76"/>
      <c r="K30" s="76"/>
      <c r="L30" s="77" t="s">
        <v>133</v>
      </c>
      <c r="M30" s="65" t="s">
        <v>436</v>
      </c>
    </row>
    <row r="31" spans="1:13" s="4" customFormat="1" ht="120" x14ac:dyDescent="0.25">
      <c r="A31" s="65" t="s">
        <v>73</v>
      </c>
      <c r="B31" s="65" t="s">
        <v>443</v>
      </c>
      <c r="C31" s="136" t="s">
        <v>792</v>
      </c>
      <c r="D31" s="65">
        <v>2013</v>
      </c>
      <c r="E31" s="210" t="s">
        <v>775</v>
      </c>
      <c r="F31" s="65" t="s">
        <v>855</v>
      </c>
      <c r="G31" s="225" t="s">
        <v>431</v>
      </c>
      <c r="H31" s="216" t="s">
        <v>30</v>
      </c>
      <c r="I31" s="76"/>
      <c r="J31" s="76"/>
      <c r="K31" s="76"/>
      <c r="L31" s="65" t="s">
        <v>135</v>
      </c>
      <c r="M31" s="65" t="s">
        <v>134</v>
      </c>
    </row>
    <row r="32" spans="1:13" ht="105" customHeight="1" x14ac:dyDescent="0.25">
      <c r="A32" s="70" t="s">
        <v>136</v>
      </c>
      <c r="B32" s="70" t="s">
        <v>444</v>
      </c>
      <c r="C32" s="136" t="s">
        <v>152</v>
      </c>
      <c r="D32" s="65">
        <v>2009</v>
      </c>
      <c r="E32" s="210" t="s">
        <v>775</v>
      </c>
      <c r="F32" s="70" t="s">
        <v>429</v>
      </c>
      <c r="G32" s="225" t="s">
        <v>432</v>
      </c>
      <c r="H32" s="181" t="s">
        <v>30</v>
      </c>
      <c r="I32" s="70"/>
      <c r="J32" s="70"/>
      <c r="K32" s="70"/>
      <c r="L32" s="70" t="s">
        <v>138</v>
      </c>
      <c r="M32" s="70" t="s">
        <v>137</v>
      </c>
    </row>
    <row r="33" spans="1:13" ht="75" x14ac:dyDescent="0.25">
      <c r="A33" s="70" t="s">
        <v>136</v>
      </c>
      <c r="B33" s="70" t="s">
        <v>118</v>
      </c>
      <c r="C33" s="136" t="s">
        <v>793</v>
      </c>
      <c r="D33" s="65">
        <v>2006</v>
      </c>
      <c r="E33" s="210" t="s">
        <v>775</v>
      </c>
      <c r="F33" s="70" t="s">
        <v>139</v>
      </c>
      <c r="G33" s="225" t="s">
        <v>433</v>
      </c>
      <c r="H33" s="181" t="s">
        <v>30</v>
      </c>
      <c r="I33" s="70"/>
      <c r="J33" s="70"/>
      <c r="K33" s="70"/>
      <c r="L33" s="70" t="s">
        <v>140</v>
      </c>
      <c r="M33" s="70" t="s">
        <v>445</v>
      </c>
    </row>
    <row r="34" spans="1:13" s="2" customFormat="1" ht="75" x14ac:dyDescent="0.25">
      <c r="A34" s="65" t="s">
        <v>114</v>
      </c>
      <c r="B34" s="65" t="s">
        <v>141</v>
      </c>
      <c r="C34" s="136" t="s">
        <v>143</v>
      </c>
      <c r="D34" s="65">
        <v>2018</v>
      </c>
      <c r="E34" s="65" t="s">
        <v>776</v>
      </c>
      <c r="F34" s="65" t="s">
        <v>142</v>
      </c>
      <c r="G34" s="236">
        <v>0.02</v>
      </c>
      <c r="H34" s="216" t="s">
        <v>434</v>
      </c>
      <c r="I34" s="65"/>
      <c r="J34" s="65"/>
      <c r="K34" s="65"/>
      <c r="L34" s="65" t="s">
        <v>75</v>
      </c>
      <c r="M34" s="65" t="s">
        <v>144</v>
      </c>
    </row>
    <row r="35" spans="1:13" s="2" customFormat="1" ht="75" x14ac:dyDescent="0.25">
      <c r="A35" s="65" t="s">
        <v>114</v>
      </c>
      <c r="B35" s="65" t="s">
        <v>141</v>
      </c>
      <c r="C35" s="136" t="s">
        <v>143</v>
      </c>
      <c r="D35" s="65">
        <v>2018</v>
      </c>
      <c r="E35" s="65" t="s">
        <v>776</v>
      </c>
      <c r="F35" s="65" t="s">
        <v>142</v>
      </c>
      <c r="G35" s="236">
        <v>0.1</v>
      </c>
      <c r="H35" s="216" t="s">
        <v>435</v>
      </c>
      <c r="I35" s="65"/>
      <c r="J35" s="65"/>
      <c r="K35" s="65"/>
      <c r="L35" s="65" t="s">
        <v>75</v>
      </c>
      <c r="M35" s="65" t="s">
        <v>144</v>
      </c>
    </row>
    <row r="36" spans="1:13" s="5" customFormat="1" ht="15.6" customHeight="1" x14ac:dyDescent="0.25">
      <c r="A36" s="214" t="s">
        <v>145</v>
      </c>
      <c r="B36" s="214"/>
      <c r="C36" s="214"/>
      <c r="D36" s="214"/>
      <c r="E36" s="214"/>
      <c r="F36" s="196"/>
      <c r="G36" s="196"/>
      <c r="H36" s="196"/>
      <c r="I36" s="196"/>
      <c r="J36" s="196"/>
      <c r="K36" s="196"/>
      <c r="L36" s="196"/>
      <c r="M36" s="196"/>
    </row>
    <row r="37" spans="1:13" ht="60" x14ac:dyDescent="0.25">
      <c r="A37" s="69" t="s">
        <v>73</v>
      </c>
      <c r="B37" s="78" t="s">
        <v>81</v>
      </c>
      <c r="C37" s="143" t="s">
        <v>787</v>
      </c>
      <c r="D37" s="78">
        <v>2019</v>
      </c>
      <c r="E37" s="65" t="s">
        <v>776</v>
      </c>
      <c r="F37" s="65" t="s">
        <v>82</v>
      </c>
      <c r="G37" s="268">
        <v>2.33E-3</v>
      </c>
      <c r="H37" s="270" t="s">
        <v>446</v>
      </c>
      <c r="I37" s="78"/>
      <c r="J37" s="78"/>
      <c r="K37" s="78"/>
      <c r="L37" s="70" t="s">
        <v>86</v>
      </c>
      <c r="M37" s="70" t="s">
        <v>85</v>
      </c>
    </row>
    <row r="38" spans="1:13" s="5" customFormat="1" ht="15.6" customHeight="1" x14ac:dyDescent="0.25">
      <c r="A38" s="191" t="s">
        <v>146</v>
      </c>
      <c r="B38" s="192"/>
      <c r="C38" s="192"/>
      <c r="D38" s="192"/>
      <c r="E38" s="192"/>
      <c r="F38" s="194"/>
      <c r="G38" s="194"/>
      <c r="H38" s="194"/>
      <c r="I38" s="194"/>
      <c r="J38" s="194"/>
      <c r="K38" s="194"/>
      <c r="L38" s="195"/>
      <c r="M38" s="194"/>
    </row>
    <row r="39" spans="1:13" ht="100.5" customHeight="1" x14ac:dyDescent="0.25">
      <c r="A39" s="70" t="s">
        <v>73</v>
      </c>
      <c r="B39" s="70" t="s">
        <v>123</v>
      </c>
      <c r="C39" s="136" t="s">
        <v>93</v>
      </c>
      <c r="D39" s="70">
        <v>2018</v>
      </c>
      <c r="E39" s="70" t="s">
        <v>775</v>
      </c>
      <c r="F39" s="70" t="s">
        <v>425</v>
      </c>
      <c r="G39" s="218" t="s">
        <v>147</v>
      </c>
      <c r="H39" s="181" t="s">
        <v>760</v>
      </c>
      <c r="I39" s="72" t="s">
        <v>148</v>
      </c>
      <c r="J39" s="70" t="s">
        <v>149</v>
      </c>
      <c r="K39" s="70" t="s">
        <v>84</v>
      </c>
      <c r="L39" s="70" t="s">
        <v>77</v>
      </c>
      <c r="M39" s="70" t="s">
        <v>126</v>
      </c>
    </row>
    <row r="40" spans="1:13" ht="90" x14ac:dyDescent="0.25">
      <c r="A40" s="70" t="s">
        <v>73</v>
      </c>
      <c r="B40" s="70" t="s">
        <v>123</v>
      </c>
      <c r="C40" s="136" t="s">
        <v>89</v>
      </c>
      <c r="D40" s="70">
        <v>2016</v>
      </c>
      <c r="E40" s="70" t="s">
        <v>775</v>
      </c>
      <c r="F40" s="70" t="s">
        <v>88</v>
      </c>
      <c r="G40" s="218">
        <v>0.09</v>
      </c>
      <c r="H40" s="181" t="s">
        <v>761</v>
      </c>
      <c r="I40" s="72" t="s">
        <v>148</v>
      </c>
      <c r="J40" s="80">
        <v>3.0341</v>
      </c>
      <c r="K40" s="70" t="s">
        <v>84</v>
      </c>
      <c r="L40" s="70" t="s">
        <v>77</v>
      </c>
      <c r="M40" s="70" t="s">
        <v>128</v>
      </c>
    </row>
    <row r="41" spans="1:13" ht="90" x14ac:dyDescent="0.25">
      <c r="A41" s="70" t="s">
        <v>73</v>
      </c>
      <c r="B41" s="70" t="s">
        <v>123</v>
      </c>
      <c r="C41" s="136" t="s">
        <v>129</v>
      </c>
      <c r="D41" s="70">
        <v>2011</v>
      </c>
      <c r="E41" s="70" t="s">
        <v>775</v>
      </c>
      <c r="F41" s="70" t="s">
        <v>851</v>
      </c>
      <c r="G41" s="218">
        <v>0.12</v>
      </c>
      <c r="H41" s="181" t="s">
        <v>761</v>
      </c>
      <c r="I41" s="72" t="s">
        <v>763</v>
      </c>
      <c r="J41" s="79">
        <v>4.0449999999999999</v>
      </c>
      <c r="K41" s="70" t="s">
        <v>84</v>
      </c>
      <c r="L41" s="70" t="s">
        <v>150</v>
      </c>
      <c r="M41" s="70" t="s">
        <v>438</v>
      </c>
    </row>
    <row r="42" spans="1:13" ht="93" customHeight="1" x14ac:dyDescent="0.25">
      <c r="A42" s="70" t="s">
        <v>136</v>
      </c>
      <c r="B42" s="70" t="s">
        <v>151</v>
      </c>
      <c r="C42" s="136" t="s">
        <v>152</v>
      </c>
      <c r="D42" s="65">
        <v>2009</v>
      </c>
      <c r="E42" s="70" t="s">
        <v>775</v>
      </c>
      <c r="F42" s="70" t="s">
        <v>850</v>
      </c>
      <c r="G42" s="216" t="s">
        <v>437</v>
      </c>
      <c r="H42" s="181" t="s">
        <v>762</v>
      </c>
      <c r="I42" s="70"/>
      <c r="J42" s="70"/>
      <c r="K42" s="70"/>
      <c r="L42" s="70" t="s">
        <v>138</v>
      </c>
      <c r="M42" s="70" t="s">
        <v>137</v>
      </c>
    </row>
    <row r="43" spans="1:13" s="5" customFormat="1" ht="15.6" customHeight="1" x14ac:dyDescent="0.25">
      <c r="A43" s="191" t="s">
        <v>447</v>
      </c>
      <c r="B43" s="192"/>
      <c r="C43" s="192"/>
      <c r="D43" s="192"/>
      <c r="E43" s="192"/>
      <c r="F43" s="194"/>
      <c r="G43" s="194"/>
      <c r="H43" s="194"/>
      <c r="I43" s="194"/>
      <c r="J43" s="194"/>
      <c r="K43" s="194"/>
      <c r="L43" s="195"/>
      <c r="M43" s="194"/>
    </row>
    <row r="44" spans="1:13" ht="99" customHeight="1" x14ac:dyDescent="0.25">
      <c r="A44" s="70" t="s">
        <v>73</v>
      </c>
      <c r="B44" s="70" t="s">
        <v>81</v>
      </c>
      <c r="C44" s="141" t="s">
        <v>787</v>
      </c>
      <c r="D44" s="70">
        <v>2019</v>
      </c>
      <c r="E44" s="70" t="s">
        <v>776</v>
      </c>
      <c r="F44" s="65" t="s">
        <v>82</v>
      </c>
      <c r="G44" s="241">
        <v>2.5100000000000001E-3</v>
      </c>
      <c r="H44" s="181" t="s">
        <v>764</v>
      </c>
      <c r="I44" s="72" t="s">
        <v>765</v>
      </c>
      <c r="J44" s="269">
        <v>4.9300000000000004E-3</v>
      </c>
      <c r="K44" s="181" t="s">
        <v>84</v>
      </c>
      <c r="L44" s="70" t="s">
        <v>86</v>
      </c>
      <c r="M44" s="70" t="s">
        <v>153</v>
      </c>
    </row>
    <row r="45" spans="1:13" ht="105" x14ac:dyDescent="0.25">
      <c r="A45" s="70" t="s">
        <v>73</v>
      </c>
      <c r="B45" s="70" t="s">
        <v>123</v>
      </c>
      <c r="C45" s="136" t="s">
        <v>89</v>
      </c>
      <c r="D45" s="70">
        <v>2016</v>
      </c>
      <c r="E45" s="70" t="s">
        <v>775</v>
      </c>
      <c r="F45" s="70" t="s">
        <v>88</v>
      </c>
      <c r="G45" s="218">
        <v>0.04</v>
      </c>
      <c r="H45" s="181" t="s">
        <v>764</v>
      </c>
      <c r="I45" s="72" t="s">
        <v>765</v>
      </c>
      <c r="J45" s="221">
        <v>7.8200000000000006E-2</v>
      </c>
      <c r="K45" s="181" t="s">
        <v>84</v>
      </c>
      <c r="L45" s="70" t="s">
        <v>77</v>
      </c>
      <c r="M45" s="70" t="s">
        <v>439</v>
      </c>
    </row>
    <row r="46" spans="1:13" ht="105" x14ac:dyDescent="0.25">
      <c r="A46" s="70" t="s">
        <v>73</v>
      </c>
      <c r="B46" s="70" t="s">
        <v>123</v>
      </c>
      <c r="C46" s="136" t="s">
        <v>129</v>
      </c>
      <c r="D46" s="70">
        <v>2011</v>
      </c>
      <c r="E46" s="70" t="s">
        <v>775</v>
      </c>
      <c r="F46" s="70" t="s">
        <v>851</v>
      </c>
      <c r="G46" s="218">
        <v>0.19</v>
      </c>
      <c r="H46" s="181" t="s">
        <v>764</v>
      </c>
      <c r="I46" s="72" t="s">
        <v>765</v>
      </c>
      <c r="J46" s="221">
        <v>0.371</v>
      </c>
      <c r="K46" s="181" t="s">
        <v>84</v>
      </c>
      <c r="L46" s="70" t="s">
        <v>150</v>
      </c>
      <c r="M46" s="70" t="s">
        <v>438</v>
      </c>
    </row>
    <row r="47" spans="1:13" ht="114" customHeight="1" x14ac:dyDescent="0.25">
      <c r="A47" s="70" t="s">
        <v>73</v>
      </c>
      <c r="B47" s="70" t="s">
        <v>123</v>
      </c>
      <c r="C47" s="136" t="s">
        <v>93</v>
      </c>
      <c r="D47" s="70">
        <v>2018</v>
      </c>
      <c r="E47" s="70" t="s">
        <v>775</v>
      </c>
      <c r="F47" s="70" t="s">
        <v>852</v>
      </c>
      <c r="G47" s="218" t="s">
        <v>154</v>
      </c>
      <c r="H47" s="181" t="s">
        <v>766</v>
      </c>
      <c r="I47" s="72" t="s">
        <v>765</v>
      </c>
      <c r="J47" s="218" t="s">
        <v>155</v>
      </c>
      <c r="K47" s="181" t="s">
        <v>84</v>
      </c>
      <c r="L47" s="70" t="s">
        <v>127</v>
      </c>
      <c r="M47" s="70" t="s">
        <v>126</v>
      </c>
    </row>
  </sheetData>
  <autoFilter ref="A1:M47"/>
  <hyperlinks>
    <hyperlink ref="C42" r:id="rId1" display="Cavanagh et al., 2009. Spatial attenuation of ambient particulate matter air pollution within an urbanised native forest patch. Urban Forestry &amp; Urban Greening 8 (2009) 21–30."/>
    <hyperlink ref="C41" r:id="rId2"/>
    <hyperlink ref="C5" r:id="rId3" display="https://www.sciencedirect.com/science/article/pii/S0269749114002395"/>
    <hyperlink ref="C11" r:id="rId4"/>
    <hyperlink ref="C13" r:id="rId5" display="Song et al (2018) The economic benefits and costs of trees in urban forest stewardship: A systematic review.  Urban forestry and urban greening journal. 29, 162-170."/>
    <hyperlink ref="C27" r:id="rId6"/>
    <hyperlink ref="C40" r:id="rId7"/>
    <hyperlink ref="C45" r:id="rId8"/>
    <hyperlink ref="C26" r:id="rId9" display="Song et al (2018) The economic benefits and costs of trees in urban forest stewardship: A systematic review.  Urban forestry and urban greening journal. 29, 162-170."/>
    <hyperlink ref="C39" r:id="rId10" display="Song et al (2018) The economic benefits and costs of trees in urban forest stewardship: A systematic review.  Urban forestry and urban greening journal. 29, 162-170."/>
    <hyperlink ref="C47" r:id="rId11" display="Song et al (2018) The economic benefits and costs of trees in urban forest stewardship: A systematic review.  Urban forestry and urban greening journal. 29, 162-170."/>
    <hyperlink ref="C4" r:id="rId12" display="Hartig et al., (2014) Nature and health Annual Review of Public Health, 35 (1) (2014), pp. 207-22."/>
    <hyperlink ref="C15" r:id="rId13"/>
    <hyperlink ref="C18" r:id="rId14" display="Setälä et al., (2012) Does urban vegetation mitigate air pollution in northern conditions? Environ. Pollut., 183 (2013), pp. 104-112"/>
    <hyperlink ref="C14" r:id="rId15" display="Yin et al (2011) Quantifying air pollution attenuation within urban parks: an experimental approach in Shanghai, China. Environmental Pollution, 159 (2011), pp. 2155-2163"/>
    <hyperlink ref="C30" r:id="rId16"/>
    <hyperlink ref="C31" r:id="rId17" display=" Hofman et al. (2013) Spatial distribution assessment of particulate matter in an urban street canyon using biomagnetic leaf monitoring of tree crown deposited particles. Environmental Pollution. 183. 123-132."/>
    <hyperlink ref="C7" r:id="rId18" display="Powe NA, Willis KG: Mortality and morbidity benefits of air pollution (SO2 and PM10) absorption attributable to woodland in Britain. J Environ Manage. 2004, 70 (2): 119-128."/>
    <hyperlink ref="C19" r:id="rId19" display="Fantozzi, F., Monaci, F., Blanusa, T., Bargagli, R., 2015. Spatio-temporal variations of ozone and nitrogen dioxide concentrations under urban trees and in a nearby open area. Urban Clim. 12, 119–127."/>
    <hyperlink ref="C21" r:id="rId20" display="Grundström, M., Pleijel, H., 2014. Limited effect of urban tree vegetation on NO2 and O3 concentrations near a traffic route. Environ. Pollut. 189, 73–76"/>
    <hyperlink ref="C33" r:id="rId21" display="Freiman, N. Hirshel, D.M. Broday (2006) Urban-scale variability of ambient particulate matter attributes. Atmospheric Environment, 40 (2006), pp. 5670-5684."/>
    <hyperlink ref="C34" r:id="rId22" display="Air quality expert group. 2018. Effects of Vegetation on Urban Air Pollution. Department for Environment, Food and Rural Affairs; Scottish Government; Welsh Government; and Department of the Environment in Northern Ireland."/>
    <hyperlink ref="C6" r:id="rId23" display="https://www.sciencedirect.com/science/article/pii/S0269749114002395"/>
    <hyperlink ref="C8" r:id="rId24" display="Powe NA, Willis KG: Mortality and morbidity benefits of air pollution (SO2 and PM10) absorption attributable to woodland in Britain. J Environ Manage. 2004, 70 (2): 119-128."/>
    <hyperlink ref="C17" r:id="rId25"/>
    <hyperlink ref="C20" r:id="rId26" display="Fantozzi, F., Monaci, F., Blanusa, T., Bargagli, R., 2015. Spatio-temporal variations of ozone and nitrogen dioxide concentrations under urban trees and in a nearby open area. Urban Clim. 12, 119–127."/>
    <hyperlink ref="C22" r:id="rId27" display="Grundström, M., Pleijel, H., 2014. Limited effect of urban tree vegetation on NO2 and O3 concentrations near a traffic route. Environ. Pollut. 189, 73–76"/>
    <hyperlink ref="C35" r:id="rId28" display="Air quality expert group. 2018. Effects of Vegetation on Urban Air Pollution. Department for Environment, Food and Rural Affairs; Scottish Government; Welsh Government; and Department of the Environment in Northern Ireland."/>
    <hyperlink ref="C32" r:id="rId29" display="Cavanagh et al., 2009. Spatial attenuation of ambient particulate matter air pollution within an urbanised native forest patch. Urban Forestry &amp; Urban Greening 8 (2009) 21–30."/>
    <hyperlink ref="C16" r:id="rId30" display="Grundström, M., Pleijel, H., 2014. Limited effect of urban tree vegetation on NO2 and O3 concentrations near a traffic route. Environ. Pollut. 189, 73–76"/>
    <hyperlink ref="C46" r:id="rId31"/>
    <hyperlink ref="C28" r:id="rId32"/>
    <hyperlink ref="C12" r:id="rId33"/>
    <hyperlink ref="C23" r:id="rId34" display="Setälä et al., (2012) Does urban vegetation mitigate air pollution in northern conditions? Environ. Pollut., 183 (2013), pp. 104-112"/>
  </hyperlinks>
  <pageMargins left="0.7" right="0.7" top="0.75" bottom="0.75" header="0.3" footer="0.3"/>
  <pageSetup paperSize="9" orientation="portrait" r:id="rId3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zoomScale="70" zoomScaleNormal="70" workbookViewId="0">
      <pane ySplit="1" topLeftCell="A2" activePane="bottomLeft" state="frozen"/>
      <selection pane="bottomLeft" activeCell="C2" sqref="C1:C2"/>
    </sheetView>
  </sheetViews>
  <sheetFormatPr defaultColWidth="8.7109375" defaultRowHeight="15" x14ac:dyDescent="0.2"/>
  <cols>
    <col min="1" max="1" width="17.140625" style="87" customWidth="1"/>
    <col min="2" max="2" width="17.5703125" style="87" customWidth="1"/>
    <col min="3" max="3" width="52" style="145" customWidth="1"/>
    <col min="4" max="4" width="11.140625" style="95" customWidth="1"/>
    <col min="5" max="5" width="20.140625" style="95" customWidth="1"/>
    <col min="6" max="6" width="37.42578125" style="87" customWidth="1"/>
    <col min="7" max="7" width="16.85546875" style="87" bestFit="1" customWidth="1"/>
    <col min="8" max="8" width="18.85546875" style="87" customWidth="1"/>
    <col min="9" max="9" width="18" style="87" customWidth="1"/>
    <col min="10" max="10" width="17.42578125" style="87" bestFit="1" customWidth="1"/>
    <col min="11" max="11" width="14.85546875" style="87" customWidth="1"/>
    <col min="12" max="12" width="28.42578125" style="87" customWidth="1"/>
    <col min="13" max="13" width="82.85546875" style="87" customWidth="1"/>
    <col min="14" max="14" width="18.85546875" style="87" bestFit="1" customWidth="1"/>
    <col min="15" max="16384" width="8.7109375" style="87"/>
  </cols>
  <sheetData>
    <row r="1" spans="1:14" ht="47.25" x14ac:dyDescent="0.2">
      <c r="A1" s="81" t="s">
        <v>55</v>
      </c>
      <c r="B1" s="82" t="s">
        <v>56</v>
      </c>
      <c r="C1" s="82" t="s">
        <v>58</v>
      </c>
      <c r="D1" s="84" t="s">
        <v>59</v>
      </c>
      <c r="E1" s="84" t="s">
        <v>60</v>
      </c>
      <c r="F1" s="83" t="s">
        <v>57</v>
      </c>
      <c r="G1" s="83" t="s">
        <v>61</v>
      </c>
      <c r="H1" s="83" t="s">
        <v>62</v>
      </c>
      <c r="I1" s="84" t="s">
        <v>63</v>
      </c>
      <c r="J1" s="83" t="s">
        <v>64</v>
      </c>
      <c r="K1" s="83" t="s">
        <v>62</v>
      </c>
      <c r="L1" s="84" t="s">
        <v>65</v>
      </c>
      <c r="M1" s="84" t="s">
        <v>448</v>
      </c>
      <c r="N1" s="86"/>
    </row>
    <row r="2" spans="1:14" s="157" customFormat="1" ht="117.95" customHeight="1" x14ac:dyDescent="0.25">
      <c r="A2" s="61" t="s">
        <v>721</v>
      </c>
      <c r="B2" s="61" t="s">
        <v>66</v>
      </c>
      <c r="C2" s="61" t="s">
        <v>68</v>
      </c>
      <c r="D2" s="61" t="s">
        <v>69</v>
      </c>
      <c r="E2" s="61" t="s">
        <v>777</v>
      </c>
      <c r="F2" s="61" t="s">
        <v>67</v>
      </c>
      <c r="G2" s="61" t="s">
        <v>417</v>
      </c>
      <c r="H2" s="61" t="s">
        <v>156</v>
      </c>
      <c r="I2" s="61" t="s">
        <v>419</v>
      </c>
      <c r="J2" s="61" t="s">
        <v>70</v>
      </c>
      <c r="K2" s="61" t="s">
        <v>420</v>
      </c>
      <c r="L2" s="61" t="s">
        <v>440</v>
      </c>
      <c r="M2" s="61" t="s">
        <v>71</v>
      </c>
      <c r="N2" s="88"/>
    </row>
    <row r="3" spans="1:14" s="90" customFormat="1" ht="15.75" x14ac:dyDescent="0.25">
      <c r="A3" s="185" t="s">
        <v>752</v>
      </c>
      <c r="B3" s="186"/>
      <c r="C3" s="186"/>
      <c r="D3" s="186"/>
      <c r="E3" s="186"/>
      <c r="F3" s="186"/>
      <c r="G3" s="186"/>
      <c r="H3" s="186"/>
      <c r="I3" s="186"/>
      <c r="J3" s="186"/>
      <c r="K3" s="186"/>
      <c r="L3" s="187"/>
      <c r="M3" s="186"/>
      <c r="N3" s="89"/>
    </row>
    <row r="4" spans="1:14" ht="75" x14ac:dyDescent="0.2">
      <c r="A4" s="70" t="s">
        <v>73</v>
      </c>
      <c r="B4" s="70" t="s">
        <v>81</v>
      </c>
      <c r="C4" s="141" t="s">
        <v>83</v>
      </c>
      <c r="D4" s="70">
        <v>2019</v>
      </c>
      <c r="E4" s="70" t="s">
        <v>776</v>
      </c>
      <c r="F4" s="96" t="s">
        <v>865</v>
      </c>
      <c r="G4" s="218">
        <v>4.9000000000000004</v>
      </c>
      <c r="H4" s="181" t="s">
        <v>767</v>
      </c>
      <c r="I4" s="70" t="s">
        <v>157</v>
      </c>
      <c r="J4" s="222">
        <v>0.29399999999999998</v>
      </c>
      <c r="K4" s="181" t="s">
        <v>84</v>
      </c>
      <c r="L4" s="70" t="s">
        <v>159</v>
      </c>
      <c r="M4" s="70" t="s">
        <v>158</v>
      </c>
      <c r="N4" s="88"/>
    </row>
    <row r="5" spans="1:14" ht="75" x14ac:dyDescent="0.2">
      <c r="A5" s="70" t="s">
        <v>73</v>
      </c>
      <c r="B5" s="70" t="s">
        <v>81</v>
      </c>
      <c r="C5" s="136" t="s">
        <v>454</v>
      </c>
      <c r="D5" s="70">
        <v>2016</v>
      </c>
      <c r="E5" s="70" t="s">
        <v>776</v>
      </c>
      <c r="F5" s="96" t="s">
        <v>865</v>
      </c>
      <c r="G5" s="218">
        <v>4.8</v>
      </c>
      <c r="H5" s="181" t="s">
        <v>767</v>
      </c>
      <c r="I5" s="70" t="s">
        <v>157</v>
      </c>
      <c r="J5" s="222">
        <f t="shared" ref="J5:J9" si="0">G5*0.06</f>
        <v>0.28799999999999998</v>
      </c>
      <c r="K5" s="181" t="s">
        <v>84</v>
      </c>
      <c r="L5" s="70" t="s">
        <v>159</v>
      </c>
      <c r="M5" s="70" t="s">
        <v>158</v>
      </c>
      <c r="N5" s="88"/>
    </row>
    <row r="6" spans="1:14" ht="75" x14ac:dyDescent="0.2">
      <c r="A6" s="70" t="s">
        <v>73</v>
      </c>
      <c r="B6" s="70" t="s">
        <v>81</v>
      </c>
      <c r="C6" s="136" t="s">
        <v>160</v>
      </c>
      <c r="D6" s="70">
        <v>2016</v>
      </c>
      <c r="E6" s="70" t="s">
        <v>776</v>
      </c>
      <c r="F6" s="96" t="s">
        <v>865</v>
      </c>
      <c r="G6" s="218">
        <v>4.5</v>
      </c>
      <c r="H6" s="181" t="s">
        <v>767</v>
      </c>
      <c r="I6" s="70" t="s">
        <v>157</v>
      </c>
      <c r="J6" s="222">
        <f t="shared" si="0"/>
        <v>0.27</v>
      </c>
      <c r="K6" s="181" t="s">
        <v>84</v>
      </c>
      <c r="L6" s="70" t="s">
        <v>159</v>
      </c>
      <c r="M6" s="70" t="s">
        <v>768</v>
      </c>
    </row>
    <row r="7" spans="1:14" ht="75" x14ac:dyDescent="0.2">
      <c r="A7" s="70" t="s">
        <v>73</v>
      </c>
      <c r="B7" s="70" t="s">
        <v>161</v>
      </c>
      <c r="C7" s="136" t="s">
        <v>794</v>
      </c>
      <c r="D7" s="70">
        <v>2019</v>
      </c>
      <c r="E7" s="70" t="s">
        <v>776</v>
      </c>
      <c r="F7" s="70" t="s">
        <v>756</v>
      </c>
      <c r="G7" s="218">
        <v>10</v>
      </c>
      <c r="H7" s="181" t="s">
        <v>767</v>
      </c>
      <c r="I7" s="70" t="s">
        <v>157</v>
      </c>
      <c r="J7" s="222">
        <f t="shared" si="0"/>
        <v>0.6</v>
      </c>
      <c r="K7" s="181" t="s">
        <v>84</v>
      </c>
      <c r="L7" s="70" t="s">
        <v>80</v>
      </c>
      <c r="M7" s="70" t="s">
        <v>450</v>
      </c>
    </row>
    <row r="8" spans="1:14" ht="75" x14ac:dyDescent="0.2">
      <c r="A8" s="70" t="s">
        <v>73</v>
      </c>
      <c r="B8" s="70" t="s">
        <v>81</v>
      </c>
      <c r="C8" s="136" t="s">
        <v>163</v>
      </c>
      <c r="D8" s="70">
        <v>2013</v>
      </c>
      <c r="E8" s="70" t="s">
        <v>775</v>
      </c>
      <c r="F8" s="70"/>
      <c r="G8" s="218">
        <v>3.5</v>
      </c>
      <c r="H8" s="181" t="s">
        <v>767</v>
      </c>
      <c r="I8" s="70" t="s">
        <v>157</v>
      </c>
      <c r="J8" s="222">
        <f t="shared" si="0"/>
        <v>0.21</v>
      </c>
      <c r="K8" s="181" t="s">
        <v>84</v>
      </c>
      <c r="L8" s="70"/>
      <c r="M8" s="70" t="s">
        <v>164</v>
      </c>
    </row>
    <row r="9" spans="1:14" ht="75" x14ac:dyDescent="0.2">
      <c r="A9" s="70" t="s">
        <v>73</v>
      </c>
      <c r="B9" s="70" t="s">
        <v>81</v>
      </c>
      <c r="C9" s="136" t="s">
        <v>795</v>
      </c>
      <c r="D9" s="70">
        <v>2012</v>
      </c>
      <c r="E9" s="70" t="s">
        <v>775</v>
      </c>
      <c r="F9" s="70"/>
      <c r="G9" s="218">
        <v>5.2</v>
      </c>
      <c r="H9" s="181" t="s">
        <v>767</v>
      </c>
      <c r="I9" s="70" t="s">
        <v>157</v>
      </c>
      <c r="J9" s="222">
        <f t="shared" si="0"/>
        <v>0.312</v>
      </c>
      <c r="K9" s="181" t="s">
        <v>84</v>
      </c>
      <c r="L9" s="70" t="s">
        <v>165</v>
      </c>
      <c r="M9" s="70" t="s">
        <v>164</v>
      </c>
    </row>
    <row r="10" spans="1:14" ht="75" x14ac:dyDescent="0.2">
      <c r="A10" s="70" t="s">
        <v>73</v>
      </c>
      <c r="B10" s="70" t="s">
        <v>81</v>
      </c>
      <c r="C10" s="136" t="s">
        <v>166</v>
      </c>
      <c r="D10" s="70">
        <v>2018</v>
      </c>
      <c r="E10" s="70" t="s">
        <v>775</v>
      </c>
      <c r="F10" s="70" t="s">
        <v>751</v>
      </c>
      <c r="G10" s="218" t="s">
        <v>167</v>
      </c>
      <c r="H10" s="181" t="s">
        <v>769</v>
      </c>
      <c r="I10" s="70" t="s">
        <v>157</v>
      </c>
      <c r="J10" s="75" t="s">
        <v>168</v>
      </c>
      <c r="K10" s="181" t="s">
        <v>84</v>
      </c>
      <c r="L10" s="70" t="s">
        <v>77</v>
      </c>
      <c r="M10" s="70" t="s">
        <v>162</v>
      </c>
    </row>
    <row r="11" spans="1:14" s="90" customFormat="1" ht="15.75" x14ac:dyDescent="0.25">
      <c r="A11" s="189" t="s">
        <v>753</v>
      </c>
      <c r="B11" s="190"/>
      <c r="C11" s="190"/>
      <c r="D11" s="190"/>
      <c r="E11" s="190"/>
      <c r="F11" s="190"/>
      <c r="G11" s="219"/>
      <c r="H11" s="215"/>
      <c r="I11" s="186"/>
      <c r="J11" s="186"/>
      <c r="K11" s="186"/>
      <c r="L11" s="187"/>
      <c r="M11" s="186"/>
      <c r="N11" s="89"/>
    </row>
    <row r="12" spans="1:14" ht="75" x14ac:dyDescent="0.2">
      <c r="A12" s="70" t="s">
        <v>73</v>
      </c>
      <c r="B12" s="70" t="s">
        <v>81</v>
      </c>
      <c r="C12" s="141" t="s">
        <v>83</v>
      </c>
      <c r="D12" s="70">
        <v>2019</v>
      </c>
      <c r="E12" s="70" t="s">
        <v>776</v>
      </c>
      <c r="F12" s="70" t="s">
        <v>451</v>
      </c>
      <c r="G12" s="218">
        <v>138.9</v>
      </c>
      <c r="H12" s="181" t="s">
        <v>770</v>
      </c>
      <c r="I12" s="70" t="s">
        <v>157</v>
      </c>
      <c r="J12" s="221">
        <f>G12*0.06</f>
        <v>8.3339999999999996</v>
      </c>
      <c r="K12" s="181" t="s">
        <v>84</v>
      </c>
      <c r="L12" s="70" t="s">
        <v>159</v>
      </c>
      <c r="M12" s="70" t="s">
        <v>169</v>
      </c>
      <c r="N12" s="88"/>
    </row>
    <row r="13" spans="1:14" ht="75" x14ac:dyDescent="0.2">
      <c r="A13" s="70" t="s">
        <v>73</v>
      </c>
      <c r="B13" s="70" t="s">
        <v>754</v>
      </c>
      <c r="C13" s="136" t="s">
        <v>794</v>
      </c>
      <c r="D13" s="70">
        <v>2019</v>
      </c>
      <c r="E13" s="70" t="s">
        <v>776</v>
      </c>
      <c r="F13" s="70" t="s">
        <v>756</v>
      </c>
      <c r="G13" s="218">
        <v>600</v>
      </c>
      <c r="H13" s="216" t="s">
        <v>770</v>
      </c>
      <c r="I13" s="70" t="s">
        <v>157</v>
      </c>
      <c r="J13" s="221">
        <f t="shared" ref="J13:J19" si="1">G13*0.06</f>
        <v>36</v>
      </c>
      <c r="K13" s="181" t="s">
        <v>84</v>
      </c>
      <c r="L13" s="70" t="s">
        <v>80</v>
      </c>
      <c r="M13" s="70" t="s">
        <v>452</v>
      </c>
    </row>
    <row r="14" spans="1:14" ht="90" x14ac:dyDescent="0.2">
      <c r="A14" s="70" t="s">
        <v>73</v>
      </c>
      <c r="B14" s="70" t="s">
        <v>170</v>
      </c>
      <c r="C14" s="136" t="s">
        <v>89</v>
      </c>
      <c r="D14" s="70">
        <v>2016</v>
      </c>
      <c r="E14" s="70" t="s">
        <v>775</v>
      </c>
      <c r="F14" s="70"/>
      <c r="G14" s="218">
        <v>852</v>
      </c>
      <c r="H14" s="216" t="s">
        <v>867</v>
      </c>
      <c r="I14" s="70" t="s">
        <v>157</v>
      </c>
      <c r="J14" s="221">
        <f t="shared" si="1"/>
        <v>51.12</v>
      </c>
      <c r="K14" s="181" t="s">
        <v>84</v>
      </c>
      <c r="L14" s="70" t="s">
        <v>77</v>
      </c>
      <c r="M14" s="70" t="s">
        <v>453</v>
      </c>
    </row>
    <row r="15" spans="1:14" ht="75" x14ac:dyDescent="0.2">
      <c r="A15" s="70" t="s">
        <v>73</v>
      </c>
      <c r="B15" s="70" t="s">
        <v>755</v>
      </c>
      <c r="C15" s="136" t="s">
        <v>163</v>
      </c>
      <c r="D15" s="70">
        <v>2013</v>
      </c>
      <c r="E15" s="70" t="s">
        <v>775</v>
      </c>
      <c r="F15" s="70" t="s">
        <v>751</v>
      </c>
      <c r="G15" s="218">
        <v>108</v>
      </c>
      <c r="H15" s="216" t="s">
        <v>867</v>
      </c>
      <c r="I15" s="70" t="s">
        <v>157</v>
      </c>
      <c r="J15" s="221">
        <f t="shared" si="1"/>
        <v>6.4799999999999995</v>
      </c>
      <c r="K15" s="181" t="s">
        <v>84</v>
      </c>
      <c r="L15" s="70" t="s">
        <v>171</v>
      </c>
      <c r="M15" s="70" t="s">
        <v>164</v>
      </c>
    </row>
    <row r="16" spans="1:14" ht="75" x14ac:dyDescent="0.2">
      <c r="A16" s="70" t="s">
        <v>73</v>
      </c>
      <c r="B16" s="70" t="s">
        <v>507</v>
      </c>
      <c r="C16" s="136" t="s">
        <v>795</v>
      </c>
      <c r="D16" s="70">
        <v>2012</v>
      </c>
      <c r="E16" s="70" t="s">
        <v>775</v>
      </c>
      <c r="F16" s="70" t="s">
        <v>751</v>
      </c>
      <c r="G16" s="218">
        <v>119.9</v>
      </c>
      <c r="H16" s="216" t="s">
        <v>867</v>
      </c>
      <c r="I16" s="70" t="s">
        <v>157</v>
      </c>
      <c r="J16" s="221">
        <f t="shared" si="1"/>
        <v>7.194</v>
      </c>
      <c r="K16" s="181" t="s">
        <v>84</v>
      </c>
      <c r="L16" s="70" t="s">
        <v>165</v>
      </c>
      <c r="M16" s="70" t="s">
        <v>173</v>
      </c>
    </row>
    <row r="17" spans="1:13" s="91" customFormat="1" ht="75" x14ac:dyDescent="0.2">
      <c r="A17" s="97" t="s">
        <v>174</v>
      </c>
      <c r="B17" s="97" t="s">
        <v>759</v>
      </c>
      <c r="C17" s="136" t="s">
        <v>796</v>
      </c>
      <c r="D17" s="70">
        <v>2015</v>
      </c>
      <c r="E17" s="70" t="s">
        <v>775</v>
      </c>
      <c r="F17" s="70" t="s">
        <v>757</v>
      </c>
      <c r="G17" s="220">
        <v>10.64</v>
      </c>
      <c r="H17" s="216" t="s">
        <v>771</v>
      </c>
      <c r="I17" s="70" t="s">
        <v>157</v>
      </c>
      <c r="J17" s="221">
        <f t="shared" si="1"/>
        <v>0.63839999999999997</v>
      </c>
      <c r="K17" s="181" t="s">
        <v>84</v>
      </c>
      <c r="L17" s="65" t="s">
        <v>176</v>
      </c>
      <c r="M17" s="65" t="s">
        <v>175</v>
      </c>
    </row>
    <row r="18" spans="1:13" s="91" customFormat="1" ht="75" x14ac:dyDescent="0.2">
      <c r="A18" s="97" t="s">
        <v>73</v>
      </c>
      <c r="B18" s="97" t="s">
        <v>507</v>
      </c>
      <c r="C18" s="136" t="s">
        <v>749</v>
      </c>
      <c r="D18" s="70">
        <v>2013</v>
      </c>
      <c r="E18" s="70" t="s">
        <v>775</v>
      </c>
      <c r="F18" s="70" t="s">
        <v>750</v>
      </c>
      <c r="G18" s="218">
        <v>7.69</v>
      </c>
      <c r="H18" s="216" t="s">
        <v>771</v>
      </c>
      <c r="I18" s="70" t="s">
        <v>157</v>
      </c>
      <c r="J18" s="221">
        <f>G18*0.06</f>
        <v>0.46140000000000003</v>
      </c>
      <c r="K18" s="181" t="s">
        <v>84</v>
      </c>
      <c r="L18" s="65" t="s">
        <v>182</v>
      </c>
      <c r="M18" s="65" t="s">
        <v>181</v>
      </c>
    </row>
    <row r="19" spans="1:13" s="91" customFormat="1" ht="75" x14ac:dyDescent="0.2">
      <c r="A19" s="97" t="s">
        <v>131</v>
      </c>
      <c r="B19" s="97" t="s">
        <v>759</v>
      </c>
      <c r="C19" s="136" t="s">
        <v>796</v>
      </c>
      <c r="D19" s="70">
        <v>2015</v>
      </c>
      <c r="E19" s="70" t="s">
        <v>775</v>
      </c>
      <c r="F19" s="70" t="s">
        <v>757</v>
      </c>
      <c r="G19" s="220">
        <v>15.62</v>
      </c>
      <c r="H19" s="216" t="s">
        <v>771</v>
      </c>
      <c r="I19" s="70" t="s">
        <v>157</v>
      </c>
      <c r="J19" s="221">
        <f t="shared" si="1"/>
        <v>0.93719999999999992</v>
      </c>
      <c r="K19" s="181" t="s">
        <v>84</v>
      </c>
      <c r="L19" s="65" t="s">
        <v>176</v>
      </c>
      <c r="M19" s="65" t="s">
        <v>175</v>
      </c>
    </row>
    <row r="20" spans="1:13" s="91" customFormat="1" ht="75" x14ac:dyDescent="0.2">
      <c r="A20" s="97" t="s">
        <v>131</v>
      </c>
      <c r="B20" s="97" t="s">
        <v>758</v>
      </c>
      <c r="C20" s="136" t="s">
        <v>869</v>
      </c>
      <c r="D20" s="70">
        <v>2012</v>
      </c>
      <c r="E20" s="70" t="s">
        <v>775</v>
      </c>
      <c r="F20" s="70" t="s">
        <v>751</v>
      </c>
      <c r="G20" s="220">
        <v>8.0980000000000008</v>
      </c>
      <c r="H20" s="216" t="s">
        <v>771</v>
      </c>
      <c r="I20" s="70" t="s">
        <v>157</v>
      </c>
      <c r="J20" s="221"/>
      <c r="K20" s="181" t="s">
        <v>84</v>
      </c>
      <c r="L20" s="65" t="s">
        <v>178</v>
      </c>
      <c r="M20" s="65" t="s">
        <v>177</v>
      </c>
    </row>
    <row r="21" spans="1:13" ht="75" x14ac:dyDescent="0.2">
      <c r="A21" s="70" t="s">
        <v>73</v>
      </c>
      <c r="B21" s="70" t="s">
        <v>755</v>
      </c>
      <c r="C21" s="136" t="s">
        <v>166</v>
      </c>
      <c r="D21" s="70">
        <v>2018</v>
      </c>
      <c r="E21" s="70" t="s">
        <v>775</v>
      </c>
      <c r="F21" s="70" t="s">
        <v>751</v>
      </c>
      <c r="G21" s="218" t="s">
        <v>179</v>
      </c>
      <c r="H21" s="181" t="s">
        <v>868</v>
      </c>
      <c r="I21" s="70" t="s">
        <v>157</v>
      </c>
      <c r="J21" s="221"/>
      <c r="K21" s="181" t="s">
        <v>84</v>
      </c>
      <c r="L21" s="70" t="s">
        <v>77</v>
      </c>
      <c r="M21" s="70" t="s">
        <v>180</v>
      </c>
    </row>
    <row r="22" spans="1:13" s="93" customFormat="1" x14ac:dyDescent="0.2">
      <c r="A22" s="91"/>
      <c r="B22" s="91"/>
      <c r="C22" s="145"/>
      <c r="D22" s="92"/>
      <c r="E22" s="92"/>
      <c r="F22" s="91"/>
      <c r="G22" s="91"/>
      <c r="H22" s="91"/>
    </row>
    <row r="23" spans="1:13" s="93" customFormat="1" x14ac:dyDescent="0.2">
      <c r="A23" s="91"/>
      <c r="B23" s="91"/>
      <c r="C23" s="145"/>
      <c r="D23" s="92"/>
      <c r="E23" s="92"/>
      <c r="F23" s="91"/>
      <c r="G23" s="91"/>
      <c r="H23" s="91"/>
    </row>
    <row r="24" spans="1:13" s="93" customFormat="1" x14ac:dyDescent="0.2">
      <c r="A24" s="91"/>
      <c r="B24" s="91"/>
      <c r="C24" s="145"/>
      <c r="D24" s="92"/>
      <c r="E24" s="92"/>
      <c r="F24" s="91"/>
      <c r="G24" s="91"/>
      <c r="H24" s="91"/>
    </row>
    <row r="25" spans="1:13" s="93" customFormat="1" x14ac:dyDescent="0.2">
      <c r="A25" s="91"/>
      <c r="B25" s="91"/>
      <c r="C25" s="145"/>
      <c r="D25" s="92"/>
      <c r="E25" s="92"/>
      <c r="F25" s="91"/>
      <c r="G25" s="91"/>
      <c r="H25" s="91"/>
    </row>
    <row r="26" spans="1:13" s="93" customFormat="1" x14ac:dyDescent="0.2">
      <c r="A26" s="91"/>
      <c r="B26" s="91"/>
      <c r="C26" s="145"/>
      <c r="D26" s="92"/>
      <c r="E26" s="92"/>
      <c r="F26" s="91"/>
      <c r="G26" s="91"/>
      <c r="H26" s="91"/>
    </row>
    <row r="27" spans="1:13" s="93" customFormat="1" x14ac:dyDescent="0.2">
      <c r="C27" s="146"/>
      <c r="D27" s="94"/>
      <c r="E27" s="94"/>
    </row>
  </sheetData>
  <autoFilter ref="A1:L21"/>
  <hyperlinks>
    <hyperlink ref="C17" r:id="rId1" display="DerkzenA. J. A. van Teeffelen &amp; P. H. Verburg (2015) Quantifying urban ecosystem services based on high-resolution data of urban green space: an assessmentfor Rotterdam, the Netherlands. Journal of Applied Ecology, 52,1020–1032."/>
    <hyperlink ref="C20" r:id="rId2" display="Strohbach, M.W. &amp; Haase, D. (2012) Above-ground carbon storage byurban trees in Leipzig, Germany: analysis of patterns in a Europeancity.Landscape and Urban Planning,104,95–104."/>
    <hyperlink ref="C5" r:id="rId3" display="Greater Manchester Low Carbon Hub (2016) GMCA Climate change and low emision strategies' whole place implementaion plan for greater manachester 2016-2020"/>
    <hyperlink ref="C18" r:id="rId4" display="Nowak et al (2013) Carbon storage and sequestration by trees in urban and community areas of the US. Environmetal Pollution. 178. 229-236"/>
    <hyperlink ref="C21" r:id="rId5"/>
    <hyperlink ref="C10" r:id="rId6"/>
    <hyperlink ref="C9" r:id="rId7" display="Sunderland et al. (2012) What  proportion of the costs of urban trees can be justified by the carbon sequestration and air-quality benefits they provide? Arboricultural Journal 34, 2, 62-82"/>
    <hyperlink ref="C8" r:id="rId8"/>
    <hyperlink ref="C14" r:id="rId9"/>
    <hyperlink ref="C7" r:id="rId10" display="Hand, K. L., Doick, K. J. and Moss, J. L. (2019) Ecosystem services delivery by small and medium stature urban trees. Forest Research. 1-22."/>
    <hyperlink ref="C13" r:id="rId11" display="Hand, K. L., Doick, K. J. and Moss, J. L. (2019) Ecosystem services delivery by small and medium stature urban trees. Forest Research. 1-22."/>
    <hyperlink ref="C19" r:id="rId12" display="DerkzenA. J. A. van Teeffelen &amp; P. H. Verburg (2015) Quantifying urban ecosystem services based on high-resolution data of urban green space: an assessmentfor Rotterdam, the Netherlands. Journal of Applied Ecology, 52,1020–1032."/>
    <hyperlink ref="C15" r:id="rId13"/>
    <hyperlink ref="C16" r:id="rId14" display="Sunderland et al. (2012) What  proportion of the costs of urban trees can be justified by the carbon sequestration and air-quality benefits they provide? Arboricultural Journal 34, 2, 62-82"/>
  </hyperlinks>
  <pageMargins left="0.7" right="0.7" top="0.75" bottom="0.75" header="0.3" footer="0.3"/>
  <pageSetup paperSize="9" orientation="portrait"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07"/>
  <sheetViews>
    <sheetView zoomScale="70" zoomScaleNormal="70" workbookViewId="0">
      <pane ySplit="1" topLeftCell="A2" activePane="bottomLeft" state="frozen"/>
      <selection activeCell="C1" sqref="C1"/>
      <selection pane="bottomLeft" activeCell="C20" sqref="C20"/>
    </sheetView>
  </sheetViews>
  <sheetFormatPr defaultColWidth="8.7109375" defaultRowHeight="15" x14ac:dyDescent="0.2"/>
  <cols>
    <col min="1" max="1" width="19" style="100" customWidth="1"/>
    <col min="2" max="2" width="19.5703125" style="100" customWidth="1"/>
    <col min="3" max="3" width="54.85546875" style="148" customWidth="1"/>
    <col min="4" max="4" width="15.5703125" style="173" bestFit="1" customWidth="1"/>
    <col min="5" max="5" width="35.5703125" style="116" customWidth="1"/>
    <col min="6" max="6" width="64.140625" style="100" customWidth="1"/>
    <col min="7" max="7" width="26.28515625" style="100" customWidth="1"/>
    <col min="8" max="8" width="34.140625" style="233" customWidth="1"/>
    <col min="9" max="9" width="28.85546875" style="100" customWidth="1"/>
    <col min="10" max="10" width="14.42578125" style="100" bestFit="1" customWidth="1"/>
    <col min="11" max="11" width="14" style="100" customWidth="1"/>
    <col min="12" max="12" width="25.42578125" style="100" customWidth="1"/>
    <col min="13" max="13" width="120.85546875" style="100" customWidth="1"/>
    <col min="14" max="49" width="8.7109375" style="87"/>
    <col min="50" max="16384" width="8.7109375" style="100"/>
  </cols>
  <sheetData>
    <row r="1" spans="1:49" ht="31.5" x14ac:dyDescent="0.2">
      <c r="A1" s="81" t="s">
        <v>55</v>
      </c>
      <c r="B1" s="82" t="s">
        <v>56</v>
      </c>
      <c r="C1" s="117" t="s">
        <v>58</v>
      </c>
      <c r="D1" s="99" t="s">
        <v>183</v>
      </c>
      <c r="E1" s="98" t="s">
        <v>60</v>
      </c>
      <c r="F1" s="98" t="s">
        <v>57</v>
      </c>
      <c r="G1" s="98" t="s">
        <v>61</v>
      </c>
      <c r="H1" s="98" t="s">
        <v>62</v>
      </c>
      <c r="I1" s="99" t="s">
        <v>63</v>
      </c>
      <c r="J1" s="99" t="s">
        <v>64</v>
      </c>
      <c r="K1" s="98" t="s">
        <v>62</v>
      </c>
      <c r="L1" s="98" t="s">
        <v>185</v>
      </c>
      <c r="M1" s="99" t="s">
        <v>184</v>
      </c>
    </row>
    <row r="2" spans="1:49" s="159" customFormat="1" ht="82.5" customHeight="1" x14ac:dyDescent="0.25">
      <c r="A2" s="61" t="s">
        <v>721</v>
      </c>
      <c r="B2" s="61" t="s">
        <v>66</v>
      </c>
      <c r="C2" s="61" t="s">
        <v>68</v>
      </c>
      <c r="D2" s="61" t="s">
        <v>69</v>
      </c>
      <c r="E2" s="61" t="s">
        <v>774</v>
      </c>
      <c r="F2" s="61" t="s">
        <v>483</v>
      </c>
      <c r="G2" s="61" t="s">
        <v>484</v>
      </c>
      <c r="H2" s="61" t="s">
        <v>186</v>
      </c>
      <c r="I2" s="61" t="s">
        <v>485</v>
      </c>
      <c r="J2" s="61" t="s">
        <v>70</v>
      </c>
      <c r="K2" s="61" t="s">
        <v>486</v>
      </c>
      <c r="L2" s="61" t="s">
        <v>440</v>
      </c>
      <c r="M2" s="61" t="s">
        <v>71</v>
      </c>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row>
    <row r="3" spans="1:49" s="101" customFormat="1" ht="15.75" x14ac:dyDescent="0.25">
      <c r="A3" s="185" t="s">
        <v>187</v>
      </c>
      <c r="B3" s="186"/>
      <c r="C3" s="186"/>
      <c r="D3" s="190"/>
      <c r="E3" s="186"/>
      <c r="F3" s="186"/>
      <c r="G3" s="186"/>
      <c r="H3" s="215"/>
      <c r="I3" s="186"/>
      <c r="J3" s="186"/>
      <c r="K3" s="186"/>
      <c r="L3" s="187"/>
      <c r="M3" s="186"/>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row>
    <row r="4" spans="1:49" s="87" customFormat="1" ht="75" x14ac:dyDescent="0.2">
      <c r="A4" s="106" t="s">
        <v>73</v>
      </c>
      <c r="B4" s="106" t="s">
        <v>81</v>
      </c>
      <c r="C4" s="139" t="s">
        <v>797</v>
      </c>
      <c r="D4" s="70">
        <v>2011</v>
      </c>
      <c r="E4" s="106" t="s">
        <v>778</v>
      </c>
      <c r="F4" s="106" t="s">
        <v>857</v>
      </c>
      <c r="G4" s="218">
        <v>4.5</v>
      </c>
      <c r="H4" s="181" t="s">
        <v>455</v>
      </c>
      <c r="I4" s="70" t="s">
        <v>190</v>
      </c>
      <c r="J4" s="70" t="s">
        <v>191</v>
      </c>
      <c r="K4" s="70" t="s">
        <v>192</v>
      </c>
      <c r="L4" s="70" t="s">
        <v>193</v>
      </c>
      <c r="M4" s="65" t="s">
        <v>856</v>
      </c>
    </row>
    <row r="5" spans="1:49" s="102" customFormat="1" ht="90" x14ac:dyDescent="0.2">
      <c r="A5" s="106" t="s">
        <v>73</v>
      </c>
      <c r="B5" s="106" t="s">
        <v>81</v>
      </c>
      <c r="C5" s="110" t="s">
        <v>83</v>
      </c>
      <c r="D5" s="70">
        <v>2019</v>
      </c>
      <c r="E5" s="106" t="s">
        <v>776</v>
      </c>
      <c r="F5" s="106" t="s">
        <v>194</v>
      </c>
      <c r="G5" s="218">
        <v>0.86199999999999999</v>
      </c>
      <c r="H5" s="181" t="s">
        <v>456</v>
      </c>
      <c r="I5" s="70" t="s">
        <v>488</v>
      </c>
      <c r="J5" s="107"/>
      <c r="K5" s="76"/>
      <c r="L5" s="70" t="s">
        <v>189</v>
      </c>
      <c r="M5" s="70" t="s">
        <v>188</v>
      </c>
    </row>
    <row r="6" spans="1:49" s="87" customFormat="1" ht="90" x14ac:dyDescent="0.2">
      <c r="A6" s="106" t="s">
        <v>73</v>
      </c>
      <c r="B6" s="106" t="s">
        <v>81</v>
      </c>
      <c r="C6" s="139" t="s">
        <v>89</v>
      </c>
      <c r="D6" s="70">
        <v>2016</v>
      </c>
      <c r="E6" s="106" t="s">
        <v>778</v>
      </c>
      <c r="F6" s="106"/>
      <c r="G6" s="218">
        <v>2.87</v>
      </c>
      <c r="H6" s="181" t="s">
        <v>457</v>
      </c>
      <c r="I6" s="70" t="s">
        <v>487</v>
      </c>
      <c r="J6" s="108" t="s">
        <v>195</v>
      </c>
      <c r="K6" s="70" t="s">
        <v>196</v>
      </c>
      <c r="L6" s="70" t="s">
        <v>197</v>
      </c>
      <c r="M6" s="70" t="s">
        <v>173</v>
      </c>
    </row>
    <row r="7" spans="1:49" s="87" customFormat="1" ht="60" x14ac:dyDescent="0.2">
      <c r="A7" s="106" t="s">
        <v>73</v>
      </c>
      <c r="B7" s="106" t="s">
        <v>81</v>
      </c>
      <c r="C7" s="139" t="s">
        <v>798</v>
      </c>
      <c r="D7" s="70">
        <v>2013</v>
      </c>
      <c r="E7" s="106" t="s">
        <v>778</v>
      </c>
      <c r="F7" s="106"/>
      <c r="G7" s="218">
        <v>2.46</v>
      </c>
      <c r="H7" s="181" t="s">
        <v>458</v>
      </c>
      <c r="I7" s="70"/>
      <c r="J7" s="70"/>
      <c r="K7" s="70"/>
      <c r="L7" s="70" t="s">
        <v>171</v>
      </c>
      <c r="M7" s="70" t="s">
        <v>173</v>
      </c>
    </row>
    <row r="8" spans="1:49" s="87" customFormat="1" ht="75" x14ac:dyDescent="0.2">
      <c r="A8" s="106" t="s">
        <v>73</v>
      </c>
      <c r="B8" s="106" t="s">
        <v>480</v>
      </c>
      <c r="C8" s="139" t="s">
        <v>468</v>
      </c>
      <c r="D8" s="70">
        <v>2003</v>
      </c>
      <c r="E8" s="106" t="s">
        <v>778</v>
      </c>
      <c r="F8" s="106" t="s">
        <v>859</v>
      </c>
      <c r="G8" s="230">
        <v>6.6</v>
      </c>
      <c r="H8" s="181" t="s">
        <v>458</v>
      </c>
      <c r="I8" s="70" t="s">
        <v>198</v>
      </c>
      <c r="J8" s="70" t="s">
        <v>199</v>
      </c>
      <c r="K8" s="70" t="s">
        <v>196</v>
      </c>
      <c r="L8" s="70" t="s">
        <v>201</v>
      </c>
      <c r="M8" s="70" t="s">
        <v>200</v>
      </c>
    </row>
    <row r="9" spans="1:49" s="87" customFormat="1" ht="60" x14ac:dyDescent="0.2">
      <c r="A9" s="106" t="s">
        <v>73</v>
      </c>
      <c r="B9" s="106" t="s">
        <v>81</v>
      </c>
      <c r="C9" s="139" t="s">
        <v>93</v>
      </c>
      <c r="D9" s="70">
        <v>2018</v>
      </c>
      <c r="E9" s="106" t="s">
        <v>778</v>
      </c>
      <c r="F9" s="110" t="s">
        <v>459</v>
      </c>
      <c r="G9" s="218">
        <v>5.5</v>
      </c>
      <c r="H9" s="181" t="s">
        <v>458</v>
      </c>
      <c r="I9" s="70"/>
      <c r="J9" s="70"/>
      <c r="K9" s="70"/>
      <c r="L9" s="70" t="s">
        <v>77</v>
      </c>
      <c r="M9" s="70" t="s">
        <v>773</v>
      </c>
    </row>
    <row r="10" spans="1:49" s="87" customFormat="1" ht="60" x14ac:dyDescent="0.2">
      <c r="A10" s="106" t="s">
        <v>73</v>
      </c>
      <c r="B10" s="106" t="s">
        <v>81</v>
      </c>
      <c r="C10" s="139" t="s">
        <v>93</v>
      </c>
      <c r="D10" s="70">
        <v>2018</v>
      </c>
      <c r="E10" s="106" t="s">
        <v>778</v>
      </c>
      <c r="F10" s="110" t="s">
        <v>202</v>
      </c>
      <c r="G10" s="218" t="s">
        <v>203</v>
      </c>
      <c r="H10" s="181" t="s">
        <v>460</v>
      </c>
      <c r="I10" s="70" t="s">
        <v>204</v>
      </c>
      <c r="J10" s="70" t="s">
        <v>205</v>
      </c>
      <c r="K10" s="70" t="s">
        <v>196</v>
      </c>
      <c r="L10" s="70" t="s">
        <v>77</v>
      </c>
      <c r="M10" s="70" t="s">
        <v>773</v>
      </c>
    </row>
    <row r="11" spans="1:49" s="87" customFormat="1" ht="60" x14ac:dyDescent="0.2">
      <c r="A11" s="106" t="s">
        <v>73</v>
      </c>
      <c r="B11" s="106" t="s">
        <v>81</v>
      </c>
      <c r="C11" s="139" t="s">
        <v>799</v>
      </c>
      <c r="D11" s="70">
        <v>2005</v>
      </c>
      <c r="E11" s="106" t="s">
        <v>778</v>
      </c>
      <c r="F11" s="110" t="s">
        <v>202</v>
      </c>
      <c r="G11" s="218" t="s">
        <v>206</v>
      </c>
      <c r="H11" s="181" t="s">
        <v>460</v>
      </c>
      <c r="I11" s="70" t="s">
        <v>204</v>
      </c>
      <c r="J11" s="70" t="s">
        <v>207</v>
      </c>
      <c r="K11" s="70" t="s">
        <v>196</v>
      </c>
      <c r="L11" s="70" t="s">
        <v>77</v>
      </c>
      <c r="M11" s="70" t="s">
        <v>208</v>
      </c>
    </row>
    <row r="12" spans="1:49" s="101" customFormat="1" ht="15.75" x14ac:dyDescent="0.25">
      <c r="A12" s="204" t="s">
        <v>461</v>
      </c>
      <c r="B12" s="205"/>
      <c r="C12" s="205"/>
      <c r="D12" s="190"/>
      <c r="E12" s="205"/>
      <c r="F12" s="205"/>
      <c r="G12" s="223"/>
      <c r="H12" s="215"/>
      <c r="I12" s="186"/>
      <c r="J12" s="186"/>
      <c r="K12" s="186"/>
      <c r="L12" s="187"/>
      <c r="M12" s="186"/>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row>
    <row r="13" spans="1:49" s="87" customFormat="1" ht="72.95" customHeight="1" x14ac:dyDescent="0.2">
      <c r="A13" s="106" t="s">
        <v>719</v>
      </c>
      <c r="B13" s="106" t="s">
        <v>489</v>
      </c>
      <c r="C13" s="139" t="s">
        <v>801</v>
      </c>
      <c r="D13" s="70">
        <v>2017</v>
      </c>
      <c r="E13" s="106" t="s">
        <v>800</v>
      </c>
      <c r="F13" s="106"/>
      <c r="G13" s="227">
        <v>0.78</v>
      </c>
      <c r="H13" s="181" t="s">
        <v>462</v>
      </c>
      <c r="I13" s="106"/>
      <c r="J13" s="106"/>
      <c r="K13" s="106"/>
      <c r="L13" s="106" t="s">
        <v>159</v>
      </c>
      <c r="M13" s="106" t="s">
        <v>722</v>
      </c>
    </row>
    <row r="14" spans="1:49" s="87" customFormat="1" ht="75" x14ac:dyDescent="0.2">
      <c r="A14" s="106" t="s">
        <v>73</v>
      </c>
      <c r="B14" s="106" t="s">
        <v>477</v>
      </c>
      <c r="C14" s="139" t="s">
        <v>802</v>
      </c>
      <c r="D14" s="70">
        <v>2008</v>
      </c>
      <c r="E14" s="106" t="s">
        <v>778</v>
      </c>
      <c r="F14" s="106"/>
      <c r="G14" s="227">
        <v>0.6</v>
      </c>
      <c r="H14" s="181" t="s">
        <v>462</v>
      </c>
      <c r="I14" s="106"/>
      <c r="J14" s="106"/>
      <c r="K14" s="106"/>
      <c r="L14" s="106" t="s">
        <v>77</v>
      </c>
      <c r="M14" s="106" t="s">
        <v>463</v>
      </c>
    </row>
    <row r="15" spans="1:49" s="85" customFormat="1" ht="60" x14ac:dyDescent="0.25">
      <c r="A15" s="106" t="s">
        <v>209</v>
      </c>
      <c r="B15" s="110" t="s">
        <v>481</v>
      </c>
      <c r="C15" s="139" t="s">
        <v>803</v>
      </c>
      <c r="D15" s="70">
        <v>2019</v>
      </c>
      <c r="E15" s="106" t="s">
        <v>778</v>
      </c>
      <c r="F15" s="106" t="s">
        <v>858</v>
      </c>
      <c r="G15" s="228">
        <v>0.18</v>
      </c>
      <c r="H15" s="181" t="s">
        <v>462</v>
      </c>
      <c r="I15" s="109"/>
      <c r="J15" s="106"/>
      <c r="K15" s="106"/>
      <c r="L15" s="106" t="s">
        <v>210</v>
      </c>
      <c r="M15" s="110" t="s">
        <v>464</v>
      </c>
    </row>
    <row r="16" spans="1:49" s="87" customFormat="1" ht="75" x14ac:dyDescent="0.2">
      <c r="A16" s="106" t="s">
        <v>73</v>
      </c>
      <c r="B16" s="106" t="s">
        <v>480</v>
      </c>
      <c r="C16" s="139" t="s">
        <v>468</v>
      </c>
      <c r="D16" s="70">
        <v>2003</v>
      </c>
      <c r="E16" s="106" t="s">
        <v>778</v>
      </c>
      <c r="F16" s="106" t="s">
        <v>859</v>
      </c>
      <c r="G16" s="227">
        <v>0.14799999999999999</v>
      </c>
      <c r="H16" s="181" t="s">
        <v>467</v>
      </c>
      <c r="I16" s="106"/>
      <c r="J16" s="106"/>
      <c r="K16" s="106"/>
      <c r="L16" s="106" t="s">
        <v>201</v>
      </c>
      <c r="M16" s="106" t="s">
        <v>465</v>
      </c>
    </row>
    <row r="17" spans="1:49" s="87" customFormat="1" ht="75" x14ac:dyDescent="0.2">
      <c r="A17" s="106" t="s">
        <v>73</v>
      </c>
      <c r="B17" s="106" t="s">
        <v>480</v>
      </c>
      <c r="C17" s="139" t="s">
        <v>468</v>
      </c>
      <c r="D17" s="70">
        <v>2003</v>
      </c>
      <c r="E17" s="106" t="s">
        <v>778</v>
      </c>
      <c r="F17" s="106" t="s">
        <v>859</v>
      </c>
      <c r="G17" s="227">
        <v>0.79</v>
      </c>
      <c r="H17" s="181" t="s">
        <v>469</v>
      </c>
      <c r="I17" s="106"/>
      <c r="J17" s="106"/>
      <c r="K17" s="106"/>
      <c r="L17" s="106" t="s">
        <v>201</v>
      </c>
      <c r="M17" s="106" t="s">
        <v>465</v>
      </c>
    </row>
    <row r="18" spans="1:49" s="85" customFormat="1" ht="90" x14ac:dyDescent="0.25">
      <c r="A18" s="106" t="s">
        <v>73</v>
      </c>
      <c r="B18" s="106" t="s">
        <v>211</v>
      </c>
      <c r="C18" s="139" t="s">
        <v>804</v>
      </c>
      <c r="D18" s="70">
        <v>2013</v>
      </c>
      <c r="E18" s="106" t="s">
        <v>778</v>
      </c>
      <c r="F18" s="106" t="s">
        <v>860</v>
      </c>
      <c r="G18" s="227">
        <v>0.62</v>
      </c>
      <c r="H18" s="181" t="s">
        <v>490</v>
      </c>
      <c r="I18" s="106"/>
      <c r="J18" s="106"/>
      <c r="K18" s="106"/>
      <c r="L18" s="106" t="s">
        <v>212</v>
      </c>
      <c r="M18" s="106" t="s">
        <v>466</v>
      </c>
    </row>
    <row r="19" spans="1:49" s="87" customFormat="1" ht="90" x14ac:dyDescent="0.2">
      <c r="A19" s="106" t="s">
        <v>73</v>
      </c>
      <c r="B19" s="106" t="s">
        <v>211</v>
      </c>
      <c r="C19" s="139" t="s">
        <v>804</v>
      </c>
      <c r="D19" s="70">
        <v>2013</v>
      </c>
      <c r="E19" s="106" t="s">
        <v>778</v>
      </c>
      <c r="F19" s="106" t="s">
        <v>860</v>
      </c>
      <c r="G19" s="227">
        <v>0.79</v>
      </c>
      <c r="H19" s="181" t="s">
        <v>470</v>
      </c>
      <c r="I19" s="106"/>
      <c r="J19" s="106"/>
      <c r="K19" s="106"/>
      <c r="L19" s="106" t="s">
        <v>212</v>
      </c>
      <c r="M19" s="106" t="s">
        <v>466</v>
      </c>
    </row>
    <row r="20" spans="1:49" s="85" customFormat="1" ht="90" x14ac:dyDescent="0.25">
      <c r="A20" s="106" t="s">
        <v>209</v>
      </c>
      <c r="B20" s="110" t="s">
        <v>481</v>
      </c>
      <c r="C20" s="139" t="s">
        <v>803</v>
      </c>
      <c r="D20" s="70">
        <v>2019</v>
      </c>
      <c r="E20" s="106" t="s">
        <v>778</v>
      </c>
      <c r="F20" s="106" t="s">
        <v>861</v>
      </c>
      <c r="G20" s="218" t="s">
        <v>213</v>
      </c>
      <c r="H20" s="181" t="s">
        <v>471</v>
      </c>
      <c r="I20" s="106"/>
      <c r="J20" s="106"/>
      <c r="K20" s="106"/>
      <c r="L20" s="106" t="s">
        <v>210</v>
      </c>
      <c r="M20" s="110" t="s">
        <v>464</v>
      </c>
    </row>
    <row r="21" spans="1:49" s="85" customFormat="1" ht="120" x14ac:dyDescent="0.25">
      <c r="A21" s="111" t="s">
        <v>131</v>
      </c>
      <c r="B21" s="111" t="s">
        <v>214</v>
      </c>
      <c r="C21" s="139" t="s">
        <v>805</v>
      </c>
      <c r="D21" s="70">
        <v>2015</v>
      </c>
      <c r="E21" s="106" t="s">
        <v>778</v>
      </c>
      <c r="F21" s="106" t="s">
        <v>862</v>
      </c>
      <c r="G21" s="226">
        <v>8.6999999999999993</v>
      </c>
      <c r="H21" s="217" t="s">
        <v>472</v>
      </c>
      <c r="I21" s="106" t="s">
        <v>473</v>
      </c>
      <c r="J21" s="106"/>
      <c r="K21" s="106"/>
      <c r="L21" s="106" t="s">
        <v>215</v>
      </c>
      <c r="M21" s="106" t="s">
        <v>474</v>
      </c>
    </row>
    <row r="22" spans="1:49" s="87" customFormat="1" ht="90" x14ac:dyDescent="0.2">
      <c r="A22" s="106" t="s">
        <v>131</v>
      </c>
      <c r="B22" s="106"/>
      <c r="C22" s="147" t="s">
        <v>806</v>
      </c>
      <c r="D22" s="70">
        <v>2017</v>
      </c>
      <c r="E22" s="106" t="s">
        <v>778</v>
      </c>
      <c r="F22" s="106"/>
      <c r="G22" s="218" t="s">
        <v>30</v>
      </c>
      <c r="H22" s="181" t="s">
        <v>30</v>
      </c>
      <c r="I22" s="106" t="s">
        <v>475</v>
      </c>
      <c r="J22" s="112">
        <v>24.3</v>
      </c>
      <c r="K22" s="106" t="s">
        <v>216</v>
      </c>
      <c r="L22" s="106" t="s">
        <v>217</v>
      </c>
      <c r="M22" s="106"/>
    </row>
    <row r="23" spans="1:49" s="101" customFormat="1" ht="15.75" x14ac:dyDescent="0.25">
      <c r="A23" s="204" t="s">
        <v>491</v>
      </c>
      <c r="B23" s="205"/>
      <c r="C23" s="205"/>
      <c r="D23" s="190"/>
      <c r="E23" s="205"/>
      <c r="F23" s="205"/>
      <c r="G23" s="223"/>
      <c r="H23" s="215"/>
      <c r="I23" s="186"/>
      <c r="J23" s="186"/>
      <c r="K23" s="186"/>
      <c r="L23" s="187"/>
      <c r="M23" s="186"/>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row>
    <row r="24" spans="1:49" s="87" customFormat="1" ht="66" customHeight="1" x14ac:dyDescent="0.2">
      <c r="A24" s="106" t="s">
        <v>719</v>
      </c>
      <c r="B24" s="106" t="s">
        <v>489</v>
      </c>
      <c r="C24" s="139" t="s">
        <v>801</v>
      </c>
      <c r="D24" s="70">
        <v>2017</v>
      </c>
      <c r="E24" s="106" t="s">
        <v>800</v>
      </c>
      <c r="F24" s="106"/>
      <c r="G24" s="229">
        <v>0.81</v>
      </c>
      <c r="H24" s="181" t="s">
        <v>492</v>
      </c>
      <c r="I24" s="106"/>
      <c r="J24" s="106"/>
      <c r="K24" s="106"/>
      <c r="L24" s="106" t="s">
        <v>212</v>
      </c>
      <c r="M24" s="106" t="s">
        <v>723</v>
      </c>
    </row>
    <row r="25" spans="1:49" s="87" customFormat="1" ht="65.45" customHeight="1" x14ac:dyDescent="0.2">
      <c r="A25" s="106" t="s">
        <v>719</v>
      </c>
      <c r="B25" s="106" t="s">
        <v>489</v>
      </c>
      <c r="C25" s="139" t="s">
        <v>801</v>
      </c>
      <c r="D25" s="70">
        <v>2018</v>
      </c>
      <c r="E25" s="106" t="s">
        <v>800</v>
      </c>
      <c r="F25" s="106"/>
      <c r="G25" s="229" t="s">
        <v>218</v>
      </c>
      <c r="H25" s="181" t="s">
        <v>219</v>
      </c>
      <c r="I25" s="106"/>
      <c r="J25" s="106"/>
      <c r="K25" s="106"/>
      <c r="L25" s="106" t="s">
        <v>212</v>
      </c>
      <c r="M25" s="106" t="s">
        <v>723</v>
      </c>
    </row>
    <row r="26" spans="1:49" s="87" customFormat="1" ht="60" x14ac:dyDescent="0.2">
      <c r="A26" s="106" t="s">
        <v>131</v>
      </c>
      <c r="B26" s="106" t="s">
        <v>482</v>
      </c>
      <c r="C26" s="139" t="s">
        <v>807</v>
      </c>
      <c r="D26" s="70">
        <v>2016</v>
      </c>
      <c r="E26" s="106" t="s">
        <v>778</v>
      </c>
      <c r="F26" s="106"/>
      <c r="G26" s="229">
        <v>0.05</v>
      </c>
      <c r="H26" s="181" t="s">
        <v>220</v>
      </c>
      <c r="I26" s="106" t="s">
        <v>221</v>
      </c>
      <c r="J26" s="112">
        <v>24.3</v>
      </c>
      <c r="K26" s="106" t="s">
        <v>222</v>
      </c>
      <c r="L26" s="106" t="s">
        <v>80</v>
      </c>
      <c r="M26" s="106" t="s">
        <v>772</v>
      </c>
    </row>
    <row r="27" spans="1:49" ht="15.75" x14ac:dyDescent="0.25">
      <c r="A27" s="204" t="s">
        <v>476</v>
      </c>
      <c r="B27" s="205"/>
      <c r="C27" s="205"/>
      <c r="D27" s="190"/>
      <c r="E27" s="205"/>
      <c r="F27" s="205"/>
      <c r="G27" s="223"/>
      <c r="H27" s="215"/>
      <c r="I27" s="186"/>
      <c r="J27" s="186"/>
      <c r="K27" s="186"/>
      <c r="L27" s="187"/>
      <c r="M27" s="186"/>
    </row>
    <row r="28" spans="1:49" s="87" customFormat="1" ht="75" x14ac:dyDescent="0.2">
      <c r="A28" s="106" t="s">
        <v>73</v>
      </c>
      <c r="B28" s="106" t="s">
        <v>477</v>
      </c>
      <c r="C28" s="139" t="s">
        <v>802</v>
      </c>
      <c r="D28" s="70">
        <v>2008</v>
      </c>
      <c r="E28" s="106" t="s">
        <v>778</v>
      </c>
      <c r="F28" s="106"/>
      <c r="G28" s="229">
        <v>0.63</v>
      </c>
      <c r="H28" s="181" t="s">
        <v>478</v>
      </c>
      <c r="I28" s="70"/>
      <c r="J28" s="70"/>
      <c r="K28" s="70"/>
      <c r="L28" s="70" t="s">
        <v>77</v>
      </c>
      <c r="M28" s="70" t="s">
        <v>479</v>
      </c>
    </row>
    <row r="29" spans="1:49" s="90" customFormat="1" x14ac:dyDescent="0.2">
      <c r="C29" s="146"/>
      <c r="D29" s="155"/>
      <c r="E29" s="114"/>
      <c r="G29" s="104"/>
      <c r="H29" s="231"/>
    </row>
    <row r="30" spans="1:49" s="87" customFormat="1" x14ac:dyDescent="0.2">
      <c r="C30" s="145"/>
      <c r="D30" s="85"/>
      <c r="E30" s="115"/>
      <c r="H30" s="232"/>
    </row>
    <row r="31" spans="1:49" s="87" customFormat="1" x14ac:dyDescent="0.2">
      <c r="C31" s="145"/>
      <c r="D31" s="85"/>
      <c r="E31" s="115"/>
      <c r="H31" s="232"/>
    </row>
    <row r="32" spans="1:49" s="87" customFormat="1" x14ac:dyDescent="0.2">
      <c r="C32" s="145"/>
      <c r="D32" s="85"/>
      <c r="E32" s="115"/>
      <c r="H32" s="232"/>
    </row>
    <row r="33" spans="3:8" s="87" customFormat="1" x14ac:dyDescent="0.2">
      <c r="C33" s="145"/>
      <c r="D33" s="85"/>
      <c r="E33" s="115"/>
      <c r="F33" s="105"/>
      <c r="H33" s="232"/>
    </row>
    <row r="34" spans="3:8" s="87" customFormat="1" x14ac:dyDescent="0.2">
      <c r="C34" s="145"/>
      <c r="D34" s="85"/>
      <c r="E34" s="115"/>
      <c r="F34" s="105"/>
      <c r="H34" s="232"/>
    </row>
    <row r="35" spans="3:8" s="87" customFormat="1" x14ac:dyDescent="0.2">
      <c r="C35" s="145"/>
      <c r="D35" s="85"/>
      <c r="E35" s="115"/>
      <c r="H35" s="232"/>
    </row>
    <row r="36" spans="3:8" s="87" customFormat="1" x14ac:dyDescent="0.2">
      <c r="C36" s="145"/>
      <c r="D36" s="85"/>
      <c r="E36" s="115"/>
      <c r="H36" s="232"/>
    </row>
    <row r="37" spans="3:8" s="87" customFormat="1" x14ac:dyDescent="0.2">
      <c r="C37" s="145"/>
      <c r="D37" s="85"/>
      <c r="E37" s="115"/>
      <c r="H37" s="232"/>
    </row>
    <row r="38" spans="3:8" s="87" customFormat="1" x14ac:dyDescent="0.2">
      <c r="C38" s="145"/>
      <c r="D38" s="85"/>
      <c r="E38" s="115"/>
      <c r="H38" s="232"/>
    </row>
    <row r="39" spans="3:8" s="87" customFormat="1" x14ac:dyDescent="0.2">
      <c r="C39" s="145"/>
      <c r="D39" s="85"/>
      <c r="E39" s="115"/>
      <c r="H39" s="232"/>
    </row>
    <row r="40" spans="3:8" s="87" customFormat="1" x14ac:dyDescent="0.2">
      <c r="C40" s="145"/>
      <c r="D40" s="85"/>
      <c r="E40" s="115"/>
      <c r="H40" s="232"/>
    </row>
    <row r="41" spans="3:8" s="87" customFormat="1" x14ac:dyDescent="0.2">
      <c r="C41" s="145"/>
      <c r="D41" s="85"/>
      <c r="E41" s="115"/>
      <c r="H41" s="232"/>
    </row>
    <row r="42" spans="3:8" s="87" customFormat="1" x14ac:dyDescent="0.2">
      <c r="C42" s="145"/>
      <c r="D42" s="85"/>
      <c r="E42" s="115"/>
      <c r="H42" s="232"/>
    </row>
    <row r="43" spans="3:8" s="87" customFormat="1" x14ac:dyDescent="0.2">
      <c r="C43" s="145"/>
      <c r="D43" s="85"/>
      <c r="E43" s="115"/>
      <c r="H43" s="232"/>
    </row>
    <row r="44" spans="3:8" s="87" customFormat="1" x14ac:dyDescent="0.2">
      <c r="C44" s="145"/>
      <c r="D44" s="85"/>
      <c r="E44" s="115"/>
      <c r="H44" s="232"/>
    </row>
    <row r="45" spans="3:8" s="87" customFormat="1" x14ac:dyDescent="0.2">
      <c r="C45" s="145"/>
      <c r="D45" s="85"/>
      <c r="E45" s="115"/>
      <c r="H45" s="232"/>
    </row>
    <row r="46" spans="3:8" s="87" customFormat="1" x14ac:dyDescent="0.2">
      <c r="C46" s="145"/>
      <c r="D46" s="85"/>
      <c r="E46" s="115"/>
      <c r="H46" s="232"/>
    </row>
    <row r="47" spans="3:8" s="87" customFormat="1" x14ac:dyDescent="0.2">
      <c r="C47" s="145"/>
      <c r="D47" s="85"/>
      <c r="E47" s="115"/>
      <c r="H47" s="232"/>
    </row>
    <row r="48" spans="3:8" s="87" customFormat="1" x14ac:dyDescent="0.2">
      <c r="C48" s="145"/>
      <c r="D48" s="85"/>
      <c r="E48" s="115"/>
      <c r="H48" s="232"/>
    </row>
    <row r="49" spans="3:8" s="87" customFormat="1" x14ac:dyDescent="0.2">
      <c r="C49" s="145"/>
      <c r="D49" s="85"/>
      <c r="E49" s="115"/>
      <c r="H49" s="232"/>
    </row>
    <row r="50" spans="3:8" s="87" customFormat="1" x14ac:dyDescent="0.2">
      <c r="C50" s="145"/>
      <c r="D50" s="85"/>
      <c r="E50" s="115"/>
      <c r="H50" s="232"/>
    </row>
    <row r="51" spans="3:8" s="87" customFormat="1" x14ac:dyDescent="0.2">
      <c r="C51" s="145"/>
      <c r="D51" s="85"/>
      <c r="E51" s="115"/>
      <c r="H51" s="232"/>
    </row>
    <row r="52" spans="3:8" s="87" customFormat="1" x14ac:dyDescent="0.2">
      <c r="C52" s="145"/>
      <c r="D52" s="85"/>
      <c r="E52" s="115"/>
      <c r="H52" s="232"/>
    </row>
    <row r="53" spans="3:8" s="87" customFormat="1" x14ac:dyDescent="0.2">
      <c r="C53" s="145"/>
      <c r="D53" s="85"/>
      <c r="E53" s="115"/>
      <c r="H53" s="232"/>
    </row>
    <row r="54" spans="3:8" s="87" customFormat="1" x14ac:dyDescent="0.2">
      <c r="C54" s="145"/>
      <c r="D54" s="85"/>
      <c r="E54" s="115"/>
      <c r="H54" s="232"/>
    </row>
    <row r="55" spans="3:8" s="87" customFormat="1" x14ac:dyDescent="0.2">
      <c r="C55" s="145"/>
      <c r="D55" s="85"/>
      <c r="E55" s="115"/>
      <c r="H55" s="232"/>
    </row>
    <row r="56" spans="3:8" s="87" customFormat="1" x14ac:dyDescent="0.2">
      <c r="C56" s="145"/>
      <c r="D56" s="85"/>
      <c r="E56" s="115"/>
      <c r="H56" s="232"/>
    </row>
    <row r="57" spans="3:8" s="87" customFormat="1" x14ac:dyDescent="0.2">
      <c r="C57" s="145"/>
      <c r="D57" s="85"/>
      <c r="E57" s="115"/>
      <c r="H57" s="232"/>
    </row>
    <row r="58" spans="3:8" s="87" customFormat="1" x14ac:dyDescent="0.2">
      <c r="C58" s="145"/>
      <c r="D58" s="85"/>
      <c r="E58" s="115"/>
      <c r="H58" s="232"/>
    </row>
    <row r="59" spans="3:8" s="87" customFormat="1" x14ac:dyDescent="0.2">
      <c r="C59" s="145"/>
      <c r="D59" s="85"/>
      <c r="E59" s="115"/>
      <c r="H59" s="232"/>
    </row>
    <row r="60" spans="3:8" s="87" customFormat="1" x14ac:dyDescent="0.2">
      <c r="C60" s="145"/>
      <c r="D60" s="85"/>
      <c r="E60" s="115"/>
      <c r="H60" s="232"/>
    </row>
    <row r="61" spans="3:8" s="87" customFormat="1" x14ac:dyDescent="0.2">
      <c r="C61" s="145"/>
      <c r="D61" s="85"/>
      <c r="E61" s="115"/>
      <c r="H61" s="232"/>
    </row>
    <row r="62" spans="3:8" s="87" customFormat="1" x14ac:dyDescent="0.2">
      <c r="C62" s="145"/>
      <c r="D62" s="85"/>
      <c r="E62" s="115"/>
      <c r="H62" s="232"/>
    </row>
    <row r="63" spans="3:8" s="87" customFormat="1" x14ac:dyDescent="0.2">
      <c r="C63" s="145"/>
      <c r="D63" s="85"/>
      <c r="E63" s="115"/>
      <c r="H63" s="232"/>
    </row>
    <row r="64" spans="3:8" s="87" customFormat="1" x14ac:dyDescent="0.2">
      <c r="C64" s="145"/>
      <c r="D64" s="85"/>
      <c r="E64" s="115"/>
      <c r="H64" s="232"/>
    </row>
    <row r="65" spans="3:8" s="87" customFormat="1" x14ac:dyDescent="0.2">
      <c r="C65" s="145"/>
      <c r="D65" s="85"/>
      <c r="E65" s="115"/>
      <c r="H65" s="232"/>
    </row>
    <row r="66" spans="3:8" s="87" customFormat="1" x14ac:dyDescent="0.2">
      <c r="C66" s="145"/>
      <c r="D66" s="85"/>
      <c r="E66" s="115"/>
      <c r="H66" s="232"/>
    </row>
    <row r="67" spans="3:8" s="87" customFormat="1" x14ac:dyDescent="0.2">
      <c r="C67" s="145"/>
      <c r="D67" s="85"/>
      <c r="E67" s="115"/>
      <c r="H67" s="232"/>
    </row>
    <row r="68" spans="3:8" s="87" customFormat="1" x14ac:dyDescent="0.2">
      <c r="C68" s="145"/>
      <c r="D68" s="85"/>
      <c r="E68" s="115"/>
      <c r="H68" s="232"/>
    </row>
    <row r="69" spans="3:8" s="87" customFormat="1" x14ac:dyDescent="0.2">
      <c r="C69" s="145"/>
      <c r="D69" s="85"/>
      <c r="E69" s="115"/>
      <c r="H69" s="232"/>
    </row>
    <row r="70" spans="3:8" s="87" customFormat="1" x14ac:dyDescent="0.2">
      <c r="C70" s="145"/>
      <c r="D70" s="85"/>
      <c r="E70" s="115"/>
      <c r="H70" s="232"/>
    </row>
    <row r="71" spans="3:8" s="87" customFormat="1" x14ac:dyDescent="0.2">
      <c r="C71" s="145"/>
      <c r="D71" s="85"/>
      <c r="E71" s="115"/>
      <c r="H71" s="232"/>
    </row>
    <row r="72" spans="3:8" s="87" customFormat="1" x14ac:dyDescent="0.2">
      <c r="C72" s="145"/>
      <c r="D72" s="85"/>
      <c r="E72" s="115"/>
      <c r="H72" s="232"/>
    </row>
    <row r="73" spans="3:8" s="87" customFormat="1" x14ac:dyDescent="0.2">
      <c r="C73" s="145"/>
      <c r="D73" s="85"/>
      <c r="E73" s="115"/>
      <c r="H73" s="232"/>
    </row>
    <row r="74" spans="3:8" s="87" customFormat="1" x14ac:dyDescent="0.2">
      <c r="C74" s="145"/>
      <c r="D74" s="85"/>
      <c r="E74" s="115"/>
      <c r="H74" s="232"/>
    </row>
    <row r="75" spans="3:8" s="87" customFormat="1" x14ac:dyDescent="0.2">
      <c r="C75" s="145"/>
      <c r="D75" s="85"/>
      <c r="E75" s="115"/>
      <c r="H75" s="232"/>
    </row>
    <row r="76" spans="3:8" s="87" customFormat="1" x14ac:dyDescent="0.2">
      <c r="C76" s="145"/>
      <c r="D76" s="85"/>
      <c r="E76" s="115"/>
      <c r="H76" s="232"/>
    </row>
    <row r="77" spans="3:8" s="87" customFormat="1" x14ac:dyDescent="0.2">
      <c r="C77" s="145"/>
      <c r="D77" s="85"/>
      <c r="E77" s="115"/>
      <c r="H77" s="232"/>
    </row>
    <row r="78" spans="3:8" s="87" customFormat="1" x14ac:dyDescent="0.2">
      <c r="C78" s="145"/>
      <c r="D78" s="85"/>
      <c r="E78" s="115"/>
      <c r="H78" s="232"/>
    </row>
    <row r="79" spans="3:8" s="87" customFormat="1" x14ac:dyDescent="0.2">
      <c r="C79" s="145"/>
      <c r="D79" s="85"/>
      <c r="E79" s="115"/>
      <c r="H79" s="232"/>
    </row>
    <row r="80" spans="3:8" s="87" customFormat="1" x14ac:dyDescent="0.2">
      <c r="C80" s="145"/>
      <c r="D80" s="85"/>
      <c r="E80" s="115"/>
      <c r="H80" s="232"/>
    </row>
    <row r="81" spans="3:8" s="87" customFormat="1" x14ac:dyDescent="0.2">
      <c r="C81" s="145"/>
      <c r="D81" s="85"/>
      <c r="E81" s="115"/>
      <c r="H81" s="232"/>
    </row>
    <row r="82" spans="3:8" s="87" customFormat="1" x14ac:dyDescent="0.2">
      <c r="C82" s="145"/>
      <c r="D82" s="85"/>
      <c r="E82" s="115"/>
      <c r="H82" s="232"/>
    </row>
    <row r="83" spans="3:8" s="87" customFormat="1" x14ac:dyDescent="0.2">
      <c r="C83" s="145"/>
      <c r="D83" s="85"/>
      <c r="E83" s="115"/>
      <c r="H83" s="232"/>
    </row>
    <row r="84" spans="3:8" s="87" customFormat="1" x14ac:dyDescent="0.2">
      <c r="C84" s="145"/>
      <c r="D84" s="85"/>
      <c r="E84" s="115"/>
      <c r="H84" s="232"/>
    </row>
    <row r="85" spans="3:8" s="87" customFormat="1" x14ac:dyDescent="0.2">
      <c r="C85" s="145"/>
      <c r="D85" s="85"/>
      <c r="E85" s="115"/>
      <c r="H85" s="232"/>
    </row>
    <row r="86" spans="3:8" s="87" customFormat="1" x14ac:dyDescent="0.2">
      <c r="C86" s="145"/>
      <c r="D86" s="85"/>
      <c r="E86" s="115"/>
      <c r="H86" s="232"/>
    </row>
    <row r="87" spans="3:8" s="87" customFormat="1" x14ac:dyDescent="0.2">
      <c r="C87" s="145"/>
      <c r="D87" s="85"/>
      <c r="E87" s="115"/>
      <c r="H87" s="232"/>
    </row>
    <row r="88" spans="3:8" s="87" customFormat="1" x14ac:dyDescent="0.2">
      <c r="C88" s="145"/>
      <c r="D88" s="85"/>
      <c r="E88" s="115"/>
      <c r="H88" s="232"/>
    </row>
    <row r="89" spans="3:8" s="87" customFormat="1" x14ac:dyDescent="0.2">
      <c r="C89" s="145"/>
      <c r="D89" s="85"/>
      <c r="E89" s="115"/>
      <c r="H89" s="232"/>
    </row>
    <row r="90" spans="3:8" s="87" customFormat="1" x14ac:dyDescent="0.2">
      <c r="C90" s="145"/>
      <c r="D90" s="85"/>
      <c r="E90" s="115"/>
      <c r="H90" s="232"/>
    </row>
    <row r="91" spans="3:8" s="87" customFormat="1" x14ac:dyDescent="0.2">
      <c r="C91" s="145"/>
      <c r="D91" s="85"/>
      <c r="E91" s="115"/>
      <c r="H91" s="232"/>
    </row>
    <row r="92" spans="3:8" s="87" customFormat="1" x14ac:dyDescent="0.2">
      <c r="C92" s="145"/>
      <c r="D92" s="85"/>
      <c r="E92" s="115"/>
      <c r="H92" s="232"/>
    </row>
    <row r="93" spans="3:8" s="87" customFormat="1" x14ac:dyDescent="0.2">
      <c r="C93" s="145"/>
      <c r="D93" s="85"/>
      <c r="E93" s="115"/>
      <c r="H93" s="232"/>
    </row>
    <row r="94" spans="3:8" s="87" customFormat="1" x14ac:dyDescent="0.2">
      <c r="C94" s="145"/>
      <c r="D94" s="85"/>
      <c r="E94" s="115"/>
      <c r="H94" s="232"/>
    </row>
    <row r="95" spans="3:8" s="87" customFormat="1" x14ac:dyDescent="0.2">
      <c r="C95" s="145"/>
      <c r="D95" s="85"/>
      <c r="E95" s="115"/>
      <c r="H95" s="232"/>
    </row>
    <row r="96" spans="3:8" s="87" customFormat="1" x14ac:dyDescent="0.2">
      <c r="C96" s="145"/>
      <c r="D96" s="85"/>
      <c r="E96" s="115"/>
      <c r="H96" s="232"/>
    </row>
    <row r="97" spans="3:8" s="87" customFormat="1" x14ac:dyDescent="0.2">
      <c r="C97" s="145"/>
      <c r="D97" s="85"/>
      <c r="E97" s="115"/>
      <c r="H97" s="232"/>
    </row>
    <row r="98" spans="3:8" s="87" customFormat="1" x14ac:dyDescent="0.2">
      <c r="C98" s="145"/>
      <c r="D98" s="85"/>
      <c r="E98" s="115"/>
      <c r="H98" s="232"/>
    </row>
    <row r="99" spans="3:8" s="87" customFormat="1" x14ac:dyDescent="0.2">
      <c r="C99" s="145"/>
      <c r="D99" s="85"/>
      <c r="E99" s="115"/>
      <c r="H99" s="232"/>
    </row>
    <row r="100" spans="3:8" s="87" customFormat="1" x14ac:dyDescent="0.2">
      <c r="C100" s="145"/>
      <c r="D100" s="85"/>
      <c r="E100" s="115"/>
      <c r="H100" s="232"/>
    </row>
    <row r="101" spans="3:8" s="87" customFormat="1" x14ac:dyDescent="0.2">
      <c r="C101" s="145"/>
      <c r="D101" s="85"/>
      <c r="E101" s="115"/>
      <c r="H101" s="232"/>
    </row>
    <row r="102" spans="3:8" s="87" customFormat="1" x14ac:dyDescent="0.2">
      <c r="C102" s="145"/>
      <c r="D102" s="85"/>
      <c r="E102" s="115"/>
      <c r="H102" s="232"/>
    </row>
    <row r="103" spans="3:8" s="87" customFormat="1" x14ac:dyDescent="0.2">
      <c r="C103" s="145"/>
      <c r="D103" s="85"/>
      <c r="E103" s="115"/>
      <c r="H103" s="232"/>
    </row>
    <row r="104" spans="3:8" s="87" customFormat="1" x14ac:dyDescent="0.2">
      <c r="C104" s="145"/>
      <c r="D104" s="85"/>
      <c r="E104" s="115"/>
      <c r="H104" s="232"/>
    </row>
    <row r="105" spans="3:8" s="87" customFormat="1" x14ac:dyDescent="0.2">
      <c r="C105" s="145"/>
      <c r="D105" s="85"/>
      <c r="E105" s="115"/>
      <c r="H105" s="232"/>
    </row>
    <row r="106" spans="3:8" s="87" customFormat="1" x14ac:dyDescent="0.2">
      <c r="C106" s="145"/>
      <c r="D106" s="85"/>
      <c r="E106" s="115"/>
      <c r="H106" s="232"/>
    </row>
    <row r="107" spans="3:8" s="87" customFormat="1" x14ac:dyDescent="0.2">
      <c r="C107" s="145"/>
      <c r="D107" s="85"/>
      <c r="E107" s="115"/>
      <c r="H107" s="232"/>
    </row>
    <row r="108" spans="3:8" s="87" customFormat="1" x14ac:dyDescent="0.2">
      <c r="C108" s="145"/>
      <c r="D108" s="85"/>
      <c r="E108" s="115"/>
      <c r="H108" s="232"/>
    </row>
    <row r="109" spans="3:8" s="87" customFormat="1" x14ac:dyDescent="0.2">
      <c r="C109" s="145"/>
      <c r="D109" s="85"/>
      <c r="E109" s="115"/>
      <c r="H109" s="232"/>
    </row>
    <row r="110" spans="3:8" s="87" customFormat="1" x14ac:dyDescent="0.2">
      <c r="C110" s="145"/>
      <c r="D110" s="85"/>
      <c r="E110" s="115"/>
      <c r="H110" s="232"/>
    </row>
    <row r="111" spans="3:8" s="87" customFormat="1" x14ac:dyDescent="0.2">
      <c r="C111" s="145"/>
      <c r="D111" s="85"/>
      <c r="E111" s="115"/>
      <c r="H111" s="232"/>
    </row>
    <row r="112" spans="3:8" s="87" customFormat="1" x14ac:dyDescent="0.2">
      <c r="C112" s="145"/>
      <c r="D112" s="85"/>
      <c r="E112" s="115"/>
      <c r="H112" s="232"/>
    </row>
    <row r="113" spans="3:8" s="87" customFormat="1" x14ac:dyDescent="0.2">
      <c r="C113" s="145"/>
      <c r="D113" s="85"/>
      <c r="E113" s="115"/>
      <c r="H113" s="232"/>
    </row>
    <row r="114" spans="3:8" s="87" customFormat="1" x14ac:dyDescent="0.2">
      <c r="C114" s="145"/>
      <c r="D114" s="85"/>
      <c r="E114" s="115"/>
      <c r="H114" s="232"/>
    </row>
    <row r="115" spans="3:8" s="87" customFormat="1" x14ac:dyDescent="0.2">
      <c r="C115" s="145"/>
      <c r="D115" s="85"/>
      <c r="E115" s="115"/>
      <c r="H115" s="232"/>
    </row>
    <row r="116" spans="3:8" s="87" customFormat="1" x14ac:dyDescent="0.2">
      <c r="C116" s="145"/>
      <c r="D116" s="85"/>
      <c r="E116" s="115"/>
      <c r="H116" s="232"/>
    </row>
    <row r="117" spans="3:8" s="87" customFormat="1" x14ac:dyDescent="0.2">
      <c r="C117" s="145"/>
      <c r="D117" s="85"/>
      <c r="E117" s="115"/>
      <c r="H117" s="232"/>
    </row>
    <row r="118" spans="3:8" s="87" customFormat="1" x14ac:dyDescent="0.2">
      <c r="C118" s="145"/>
      <c r="D118" s="85"/>
      <c r="E118" s="115"/>
      <c r="H118" s="232"/>
    </row>
    <row r="119" spans="3:8" s="87" customFormat="1" x14ac:dyDescent="0.2">
      <c r="C119" s="145"/>
      <c r="D119" s="85"/>
      <c r="E119" s="115"/>
      <c r="H119" s="232"/>
    </row>
    <row r="120" spans="3:8" s="87" customFormat="1" x14ac:dyDescent="0.2">
      <c r="C120" s="145"/>
      <c r="D120" s="85"/>
      <c r="E120" s="115"/>
      <c r="H120" s="232"/>
    </row>
    <row r="121" spans="3:8" s="87" customFormat="1" x14ac:dyDescent="0.2">
      <c r="C121" s="145"/>
      <c r="D121" s="85"/>
      <c r="E121" s="115"/>
      <c r="H121" s="232"/>
    </row>
    <row r="122" spans="3:8" s="87" customFormat="1" x14ac:dyDescent="0.2">
      <c r="C122" s="145"/>
      <c r="D122" s="85"/>
      <c r="E122" s="115"/>
      <c r="H122" s="232"/>
    </row>
    <row r="123" spans="3:8" s="87" customFormat="1" x14ac:dyDescent="0.2">
      <c r="C123" s="145"/>
      <c r="D123" s="85"/>
      <c r="E123" s="115"/>
      <c r="H123" s="232"/>
    </row>
    <row r="124" spans="3:8" s="87" customFormat="1" x14ac:dyDescent="0.2">
      <c r="C124" s="145"/>
      <c r="D124" s="85"/>
      <c r="E124" s="115"/>
      <c r="H124" s="232"/>
    </row>
    <row r="125" spans="3:8" s="87" customFormat="1" x14ac:dyDescent="0.2">
      <c r="C125" s="145"/>
      <c r="D125" s="85"/>
      <c r="E125" s="115"/>
      <c r="H125" s="232"/>
    </row>
    <row r="126" spans="3:8" s="87" customFormat="1" x14ac:dyDescent="0.2">
      <c r="C126" s="145"/>
      <c r="D126" s="85"/>
      <c r="E126" s="115"/>
      <c r="H126" s="232"/>
    </row>
    <row r="127" spans="3:8" s="87" customFormat="1" x14ac:dyDescent="0.2">
      <c r="C127" s="145"/>
      <c r="D127" s="85"/>
      <c r="E127" s="115"/>
      <c r="H127" s="232"/>
    </row>
    <row r="128" spans="3:8" s="87" customFormat="1" x14ac:dyDescent="0.2">
      <c r="C128" s="145"/>
      <c r="D128" s="85"/>
      <c r="E128" s="115"/>
      <c r="H128" s="232"/>
    </row>
    <row r="129" spans="3:8" s="87" customFormat="1" x14ac:dyDescent="0.2">
      <c r="C129" s="145"/>
      <c r="D129" s="85"/>
      <c r="E129" s="115"/>
      <c r="H129" s="232"/>
    </row>
    <row r="130" spans="3:8" s="87" customFormat="1" x14ac:dyDescent="0.2">
      <c r="C130" s="145"/>
      <c r="D130" s="85"/>
      <c r="E130" s="115"/>
      <c r="H130" s="232"/>
    </row>
    <row r="131" spans="3:8" s="87" customFormat="1" x14ac:dyDescent="0.2">
      <c r="C131" s="145"/>
      <c r="D131" s="85"/>
      <c r="E131" s="115"/>
      <c r="H131" s="232"/>
    </row>
    <row r="132" spans="3:8" s="87" customFormat="1" x14ac:dyDescent="0.2">
      <c r="C132" s="145"/>
      <c r="D132" s="85"/>
      <c r="E132" s="115"/>
      <c r="H132" s="232"/>
    </row>
    <row r="133" spans="3:8" s="87" customFormat="1" x14ac:dyDescent="0.2">
      <c r="C133" s="145"/>
      <c r="D133" s="85"/>
      <c r="E133" s="115"/>
      <c r="H133" s="232"/>
    </row>
    <row r="134" spans="3:8" s="87" customFormat="1" x14ac:dyDescent="0.2">
      <c r="C134" s="145"/>
      <c r="D134" s="85"/>
      <c r="E134" s="115"/>
      <c r="H134" s="232"/>
    </row>
    <row r="135" spans="3:8" s="87" customFormat="1" x14ac:dyDescent="0.2">
      <c r="C135" s="145"/>
      <c r="D135" s="85"/>
      <c r="E135" s="115"/>
      <c r="H135" s="232"/>
    </row>
    <row r="136" spans="3:8" s="87" customFormat="1" x14ac:dyDescent="0.2">
      <c r="C136" s="145"/>
      <c r="D136" s="85"/>
      <c r="E136" s="115"/>
      <c r="H136" s="232"/>
    </row>
    <row r="137" spans="3:8" s="87" customFormat="1" x14ac:dyDescent="0.2">
      <c r="C137" s="145"/>
      <c r="D137" s="85"/>
      <c r="E137" s="115"/>
      <c r="H137" s="232"/>
    </row>
    <row r="138" spans="3:8" s="87" customFormat="1" x14ac:dyDescent="0.2">
      <c r="C138" s="145"/>
      <c r="D138" s="85"/>
      <c r="E138" s="115"/>
      <c r="H138" s="232"/>
    </row>
    <row r="139" spans="3:8" s="87" customFormat="1" x14ac:dyDescent="0.2">
      <c r="C139" s="145"/>
      <c r="D139" s="85"/>
      <c r="E139" s="115"/>
      <c r="H139" s="232"/>
    </row>
    <row r="140" spans="3:8" s="87" customFormat="1" x14ac:dyDescent="0.2">
      <c r="C140" s="145"/>
      <c r="D140" s="85"/>
      <c r="E140" s="115"/>
      <c r="H140" s="232"/>
    </row>
    <row r="141" spans="3:8" s="87" customFormat="1" x14ac:dyDescent="0.2">
      <c r="C141" s="145"/>
      <c r="D141" s="85"/>
      <c r="E141" s="115"/>
      <c r="H141" s="232"/>
    </row>
    <row r="142" spans="3:8" s="87" customFormat="1" x14ac:dyDescent="0.2">
      <c r="C142" s="145"/>
      <c r="D142" s="85"/>
      <c r="E142" s="115"/>
      <c r="H142" s="232"/>
    </row>
    <row r="143" spans="3:8" s="87" customFormat="1" x14ac:dyDescent="0.2">
      <c r="C143" s="145"/>
      <c r="D143" s="85"/>
      <c r="E143" s="115"/>
      <c r="H143" s="232"/>
    </row>
    <row r="144" spans="3:8" s="87" customFormat="1" x14ac:dyDescent="0.2">
      <c r="C144" s="145"/>
      <c r="D144" s="85"/>
      <c r="E144" s="115"/>
      <c r="H144" s="232"/>
    </row>
    <row r="145" spans="3:8" s="87" customFormat="1" x14ac:dyDescent="0.2">
      <c r="C145" s="145"/>
      <c r="D145" s="85"/>
      <c r="E145" s="115"/>
      <c r="H145" s="232"/>
    </row>
    <row r="146" spans="3:8" s="87" customFormat="1" x14ac:dyDescent="0.2">
      <c r="C146" s="145"/>
      <c r="D146" s="85"/>
      <c r="E146" s="115"/>
      <c r="H146" s="232"/>
    </row>
    <row r="147" spans="3:8" s="87" customFormat="1" x14ac:dyDescent="0.2">
      <c r="C147" s="145"/>
      <c r="D147" s="85"/>
      <c r="E147" s="115"/>
      <c r="H147" s="232"/>
    </row>
    <row r="148" spans="3:8" s="87" customFormat="1" x14ac:dyDescent="0.2">
      <c r="C148" s="145"/>
      <c r="D148" s="85"/>
      <c r="E148" s="115"/>
      <c r="H148" s="232"/>
    </row>
    <row r="149" spans="3:8" s="87" customFormat="1" x14ac:dyDescent="0.2">
      <c r="C149" s="145"/>
      <c r="D149" s="85"/>
      <c r="E149" s="115"/>
      <c r="H149" s="232"/>
    </row>
    <row r="150" spans="3:8" s="87" customFormat="1" x14ac:dyDescent="0.2">
      <c r="C150" s="145"/>
      <c r="D150" s="85"/>
      <c r="E150" s="115"/>
      <c r="H150" s="232"/>
    </row>
    <row r="151" spans="3:8" s="87" customFormat="1" x14ac:dyDescent="0.2">
      <c r="C151" s="145"/>
      <c r="D151" s="85"/>
      <c r="E151" s="115"/>
      <c r="H151" s="232"/>
    </row>
    <row r="152" spans="3:8" s="87" customFormat="1" x14ac:dyDescent="0.2">
      <c r="C152" s="145"/>
      <c r="D152" s="85"/>
      <c r="E152" s="115"/>
      <c r="H152" s="232"/>
    </row>
    <row r="153" spans="3:8" s="87" customFormat="1" x14ac:dyDescent="0.2">
      <c r="C153" s="145"/>
      <c r="D153" s="85"/>
      <c r="E153" s="115"/>
      <c r="H153" s="232"/>
    </row>
    <row r="154" spans="3:8" s="87" customFormat="1" x14ac:dyDescent="0.2">
      <c r="C154" s="145"/>
      <c r="D154" s="85"/>
      <c r="E154" s="115"/>
      <c r="H154" s="232"/>
    </row>
    <row r="155" spans="3:8" s="87" customFormat="1" x14ac:dyDescent="0.2">
      <c r="C155" s="145"/>
      <c r="D155" s="85"/>
      <c r="E155" s="115"/>
      <c r="H155" s="232"/>
    </row>
    <row r="156" spans="3:8" s="87" customFormat="1" x14ac:dyDescent="0.2">
      <c r="C156" s="145"/>
      <c r="D156" s="85"/>
      <c r="E156" s="115"/>
      <c r="H156" s="232"/>
    </row>
    <row r="157" spans="3:8" s="87" customFormat="1" x14ac:dyDescent="0.2">
      <c r="C157" s="145"/>
      <c r="D157" s="85"/>
      <c r="E157" s="115"/>
      <c r="H157" s="232"/>
    </row>
    <row r="158" spans="3:8" s="87" customFormat="1" x14ac:dyDescent="0.2">
      <c r="C158" s="145"/>
      <c r="D158" s="85"/>
      <c r="E158" s="115"/>
      <c r="H158" s="232"/>
    </row>
    <row r="159" spans="3:8" s="87" customFormat="1" x14ac:dyDescent="0.2">
      <c r="C159" s="145"/>
      <c r="D159" s="85"/>
      <c r="E159" s="115"/>
      <c r="H159" s="232"/>
    </row>
    <row r="160" spans="3:8" s="87" customFormat="1" x14ac:dyDescent="0.2">
      <c r="C160" s="145"/>
      <c r="D160" s="85"/>
      <c r="E160" s="115"/>
      <c r="H160" s="232"/>
    </row>
    <row r="161" spans="3:8" s="87" customFormat="1" x14ac:dyDescent="0.2">
      <c r="C161" s="145"/>
      <c r="D161" s="85"/>
      <c r="E161" s="115"/>
      <c r="H161" s="232"/>
    </row>
    <row r="162" spans="3:8" s="87" customFormat="1" x14ac:dyDescent="0.2">
      <c r="C162" s="145"/>
      <c r="D162" s="85"/>
      <c r="E162" s="115"/>
      <c r="H162" s="232"/>
    </row>
    <row r="163" spans="3:8" s="87" customFormat="1" x14ac:dyDescent="0.2">
      <c r="C163" s="145"/>
      <c r="D163" s="85"/>
      <c r="E163" s="115"/>
      <c r="H163" s="232"/>
    </row>
    <row r="164" spans="3:8" s="87" customFormat="1" x14ac:dyDescent="0.2">
      <c r="C164" s="145"/>
      <c r="D164" s="85"/>
      <c r="E164" s="115"/>
      <c r="H164" s="232"/>
    </row>
    <row r="165" spans="3:8" s="87" customFormat="1" x14ac:dyDescent="0.2">
      <c r="C165" s="145"/>
      <c r="D165" s="85"/>
      <c r="E165" s="115"/>
      <c r="H165" s="232"/>
    </row>
    <row r="166" spans="3:8" s="87" customFormat="1" x14ac:dyDescent="0.2">
      <c r="C166" s="145"/>
      <c r="D166" s="85"/>
      <c r="E166" s="115"/>
      <c r="H166" s="232"/>
    </row>
    <row r="167" spans="3:8" s="87" customFormat="1" x14ac:dyDescent="0.2">
      <c r="C167" s="145"/>
      <c r="D167" s="85"/>
      <c r="E167" s="115"/>
      <c r="H167" s="232"/>
    </row>
    <row r="168" spans="3:8" s="87" customFormat="1" x14ac:dyDescent="0.2">
      <c r="C168" s="145"/>
      <c r="D168" s="85"/>
      <c r="E168" s="115"/>
      <c r="H168" s="232"/>
    </row>
    <row r="169" spans="3:8" s="87" customFormat="1" x14ac:dyDescent="0.2">
      <c r="C169" s="145"/>
      <c r="D169" s="85"/>
      <c r="E169" s="115"/>
      <c r="H169" s="232"/>
    </row>
    <row r="170" spans="3:8" s="87" customFormat="1" x14ac:dyDescent="0.2">
      <c r="C170" s="145"/>
      <c r="D170" s="85"/>
      <c r="E170" s="115"/>
      <c r="H170" s="232"/>
    </row>
    <row r="171" spans="3:8" s="87" customFormat="1" x14ac:dyDescent="0.2">
      <c r="C171" s="145"/>
      <c r="D171" s="85"/>
      <c r="E171" s="115"/>
      <c r="H171" s="232"/>
    </row>
    <row r="172" spans="3:8" s="87" customFormat="1" x14ac:dyDescent="0.2">
      <c r="C172" s="145"/>
      <c r="D172" s="85"/>
      <c r="E172" s="115"/>
      <c r="H172" s="232"/>
    </row>
    <row r="173" spans="3:8" s="87" customFormat="1" x14ac:dyDescent="0.2">
      <c r="C173" s="145"/>
      <c r="D173" s="85"/>
      <c r="E173" s="115"/>
      <c r="H173" s="232"/>
    </row>
    <row r="174" spans="3:8" s="87" customFormat="1" x14ac:dyDescent="0.2">
      <c r="C174" s="145"/>
      <c r="D174" s="85"/>
      <c r="E174" s="115"/>
      <c r="H174" s="232"/>
    </row>
    <row r="175" spans="3:8" s="87" customFormat="1" x14ac:dyDescent="0.2">
      <c r="C175" s="145"/>
      <c r="D175" s="85"/>
      <c r="E175" s="115"/>
      <c r="H175" s="232"/>
    </row>
    <row r="176" spans="3:8" s="87" customFormat="1" x14ac:dyDescent="0.2">
      <c r="C176" s="145"/>
      <c r="D176" s="85"/>
      <c r="E176" s="115"/>
      <c r="H176" s="232"/>
    </row>
    <row r="177" spans="3:8" s="87" customFormat="1" x14ac:dyDescent="0.2">
      <c r="C177" s="145"/>
      <c r="D177" s="85"/>
      <c r="E177" s="115"/>
      <c r="H177" s="232"/>
    </row>
    <row r="178" spans="3:8" s="87" customFormat="1" x14ac:dyDescent="0.2">
      <c r="C178" s="145"/>
      <c r="D178" s="85"/>
      <c r="E178" s="115"/>
      <c r="H178" s="232"/>
    </row>
    <row r="179" spans="3:8" s="87" customFormat="1" x14ac:dyDescent="0.2">
      <c r="C179" s="145"/>
      <c r="D179" s="85"/>
      <c r="E179" s="115"/>
      <c r="H179" s="232"/>
    </row>
    <row r="180" spans="3:8" s="87" customFormat="1" x14ac:dyDescent="0.2">
      <c r="C180" s="145"/>
      <c r="D180" s="85"/>
      <c r="E180" s="115"/>
      <c r="H180" s="232"/>
    </row>
    <row r="181" spans="3:8" s="87" customFormat="1" x14ac:dyDescent="0.2">
      <c r="C181" s="145"/>
      <c r="D181" s="85"/>
      <c r="E181" s="115"/>
      <c r="H181" s="232"/>
    </row>
    <row r="182" spans="3:8" s="87" customFormat="1" x14ac:dyDescent="0.2">
      <c r="C182" s="145"/>
      <c r="D182" s="85"/>
      <c r="E182" s="115"/>
      <c r="H182" s="232"/>
    </row>
    <row r="183" spans="3:8" s="87" customFormat="1" x14ac:dyDescent="0.2">
      <c r="C183" s="145"/>
      <c r="D183" s="85"/>
      <c r="E183" s="115"/>
      <c r="H183" s="232"/>
    </row>
    <row r="184" spans="3:8" s="87" customFormat="1" x14ac:dyDescent="0.2">
      <c r="C184" s="145"/>
      <c r="D184" s="85"/>
      <c r="E184" s="115"/>
      <c r="H184" s="232"/>
    </row>
    <row r="185" spans="3:8" s="87" customFormat="1" x14ac:dyDescent="0.2">
      <c r="C185" s="145"/>
      <c r="D185" s="85"/>
      <c r="E185" s="115"/>
      <c r="H185" s="232"/>
    </row>
    <row r="186" spans="3:8" s="87" customFormat="1" x14ac:dyDescent="0.2">
      <c r="C186" s="145"/>
      <c r="D186" s="85"/>
      <c r="E186" s="115"/>
      <c r="H186" s="232"/>
    </row>
    <row r="187" spans="3:8" s="87" customFormat="1" x14ac:dyDescent="0.2">
      <c r="C187" s="145"/>
      <c r="D187" s="85"/>
      <c r="E187" s="115"/>
      <c r="H187" s="232"/>
    </row>
    <row r="188" spans="3:8" s="87" customFormat="1" x14ac:dyDescent="0.2">
      <c r="C188" s="145"/>
      <c r="D188" s="85"/>
      <c r="E188" s="115"/>
      <c r="H188" s="232"/>
    </row>
    <row r="189" spans="3:8" s="87" customFormat="1" x14ac:dyDescent="0.2">
      <c r="C189" s="145"/>
      <c r="D189" s="85"/>
      <c r="E189" s="115"/>
      <c r="H189" s="232"/>
    </row>
    <row r="190" spans="3:8" s="87" customFormat="1" x14ac:dyDescent="0.2">
      <c r="C190" s="145"/>
      <c r="D190" s="85"/>
      <c r="E190" s="115"/>
      <c r="H190" s="232"/>
    </row>
    <row r="191" spans="3:8" s="87" customFormat="1" x14ac:dyDescent="0.2">
      <c r="C191" s="145"/>
      <c r="D191" s="85"/>
      <c r="E191" s="115"/>
      <c r="H191" s="232"/>
    </row>
    <row r="192" spans="3:8" s="87" customFormat="1" x14ac:dyDescent="0.2">
      <c r="C192" s="145"/>
      <c r="D192" s="85"/>
      <c r="E192" s="115"/>
      <c r="H192" s="232"/>
    </row>
    <row r="193" spans="3:8" s="87" customFormat="1" x14ac:dyDescent="0.2">
      <c r="C193" s="145"/>
      <c r="D193" s="85"/>
      <c r="E193" s="115"/>
      <c r="H193" s="232"/>
    </row>
    <row r="194" spans="3:8" s="87" customFormat="1" x14ac:dyDescent="0.2">
      <c r="C194" s="145"/>
      <c r="D194" s="85"/>
      <c r="E194" s="115"/>
      <c r="H194" s="232"/>
    </row>
    <row r="195" spans="3:8" s="87" customFormat="1" x14ac:dyDescent="0.2">
      <c r="C195" s="145"/>
      <c r="D195" s="85"/>
      <c r="E195" s="115"/>
      <c r="H195" s="232"/>
    </row>
    <row r="196" spans="3:8" s="87" customFormat="1" x14ac:dyDescent="0.2">
      <c r="C196" s="145"/>
      <c r="D196" s="85"/>
      <c r="E196" s="115"/>
      <c r="H196" s="232"/>
    </row>
    <row r="197" spans="3:8" s="87" customFormat="1" x14ac:dyDescent="0.2">
      <c r="C197" s="145"/>
      <c r="D197" s="85"/>
      <c r="E197" s="115"/>
      <c r="H197" s="232"/>
    </row>
    <row r="198" spans="3:8" s="87" customFormat="1" x14ac:dyDescent="0.2">
      <c r="C198" s="145"/>
      <c r="D198" s="85"/>
      <c r="E198" s="115"/>
      <c r="H198" s="232"/>
    </row>
    <row r="199" spans="3:8" s="87" customFormat="1" x14ac:dyDescent="0.2">
      <c r="C199" s="145"/>
      <c r="D199" s="85"/>
      <c r="E199" s="115"/>
      <c r="H199" s="232"/>
    </row>
    <row r="200" spans="3:8" s="87" customFormat="1" x14ac:dyDescent="0.2">
      <c r="C200" s="145"/>
      <c r="D200" s="85"/>
      <c r="E200" s="115"/>
      <c r="H200" s="232"/>
    </row>
    <row r="201" spans="3:8" s="87" customFormat="1" x14ac:dyDescent="0.2">
      <c r="C201" s="145"/>
      <c r="D201" s="85"/>
      <c r="E201" s="115"/>
      <c r="H201" s="232"/>
    </row>
    <row r="202" spans="3:8" s="87" customFormat="1" x14ac:dyDescent="0.2">
      <c r="C202" s="145"/>
      <c r="D202" s="85"/>
      <c r="E202" s="115"/>
      <c r="H202" s="232"/>
    </row>
    <row r="203" spans="3:8" s="87" customFormat="1" x14ac:dyDescent="0.2">
      <c r="C203" s="145"/>
      <c r="D203" s="85"/>
      <c r="E203" s="115"/>
      <c r="H203" s="232"/>
    </row>
    <row r="204" spans="3:8" s="87" customFormat="1" x14ac:dyDescent="0.2">
      <c r="C204" s="145"/>
      <c r="D204" s="85"/>
      <c r="E204" s="115"/>
      <c r="H204" s="232"/>
    </row>
    <row r="205" spans="3:8" s="87" customFormat="1" x14ac:dyDescent="0.2">
      <c r="C205" s="145"/>
      <c r="D205" s="85"/>
      <c r="E205" s="115"/>
      <c r="H205" s="232"/>
    </row>
    <row r="206" spans="3:8" s="87" customFormat="1" x14ac:dyDescent="0.2">
      <c r="C206" s="145"/>
      <c r="D206" s="85"/>
      <c r="E206" s="115"/>
      <c r="H206" s="232"/>
    </row>
    <row r="207" spans="3:8" s="87" customFormat="1" x14ac:dyDescent="0.2">
      <c r="C207" s="145"/>
      <c r="D207" s="85"/>
      <c r="E207" s="115"/>
      <c r="H207" s="232"/>
    </row>
  </sheetData>
  <autoFilter ref="A1:L28"/>
  <hyperlinks>
    <hyperlink ref="C18" r:id="rId1" display="Armson, D., Stringer, P., Ennos, A., (2013) The effect of street trees and amenity grass on urban surface water runoff in Manchester, UK. Urban Forestry &amp; Urban Greening, 12(3), 282-286"/>
    <hyperlink ref="C9" r:id="rId2" display="Song et al (2018) The economic benefits and costs of trees in urban forest stewardship: A systematic review.  Urban forestry and urban greening journal. 29, 162-170."/>
    <hyperlink ref="C6" r:id="rId3"/>
    <hyperlink ref="C7" r:id="rId4" display="Pothier et al. (2013) Valuing trees on city-centre institutional land: an opportunity for urban forest management J. Environ. Plann. Manage., 56 (2013), pp. 1380-1402."/>
    <hyperlink ref="C11" r:id="rId5" display="McPherson et al. (2005) Municipal forest benefits and costs in five US cities J. For., 103 (2005), pp. 411-416"/>
    <hyperlink ref="C10" r:id="rId6" display="Song et al (2018) The economic benefits and costs of trees in urban forest stewardship: A systematic review.  Urban forestry and urban greening journal. 29, 162-170."/>
    <hyperlink ref="C13" r:id="rId7" display="UoM, City of Trees, United Utilities, Urban Vision and Salford City Council (2015-2017) Howard Street Suds Enabled Street Trees."/>
    <hyperlink ref="C26" r:id="rId8" display="Smithers, R., Korkeala, O., Whiteley, G., Brace, S. &amp; Holmes, B. (2016) Valuing floodregulation services for inclusion in the UK ecosystem accounts. Ricardo Energy &amp; Environment for UK Office for National Statistics"/>
    <hyperlink ref="C14" r:id="rId9" display="Bartens, J., Day, S.D., Harris, J.R., Dove, J.E. &amp; Wynn, T.M. (2008) Can urban tree roots improve infiltration through compacted subsoils for stormwater management? Journal of Environmental Quality, 37, 2048-2057."/>
    <hyperlink ref="C28" r:id="rId10" display="Bartens, J., Day, S.D., Harris, J.R., Dove, J.E. &amp; Wynn, T.M. (2008) Can urban tree roots improve infiltration through compacted subsoils for stormwater management? Journal of Environmental Quality, 37, 2048-2057."/>
    <hyperlink ref="C4" r:id="rId11" display="Soares et al. (2011) Benefits and costs of street trees in Lisbon Portugal Urban Fores. Urban Greening, 10 (2011), 69-78."/>
    <hyperlink ref="C15" r:id="rId12" display="Szota et al (2019). Street tree stormwater control measures can reduce runoff but may not benefit established trees.  Landscape and Urban Planning Volume 182, February 2019, Pages 144-155."/>
    <hyperlink ref="C16" r:id="rId13" display="Xiao and McPherson (2003). Rainfall interception by Santa Monica’s municipal urban forest. Urban Ecosystems, 6: 291–302"/>
    <hyperlink ref="C21" r:id="rId14" display="DerkzenA. J. A. van Teeffelen &amp; P. H. Verburg (2015) Quantifying urban ecosystem services based on high-resolution data of urban green space: an assessmentfor Rotterdam, the Netherlands. Journal of Applied Ecology, 52,1020–1032."/>
    <hyperlink ref="C17" r:id="rId15" display="Xiao and McPherson (2003). Rainfall interception by Santa Monica’s municipal urban forest. Urban Ecosystems, 6: 291–302"/>
    <hyperlink ref="C22" r:id="rId16" display="Holt, A. and Rouquette, J. (2017). The quantification and valuation of the environmental, social and economic impacts of the Forest of Marston Vale. Report prepared for: The Forest of Marston Vale, March 2017"/>
    <hyperlink ref="C24" r:id="rId17" display="UoM, City of Trees, United Utilities, Urban Vision and Salford City Council (2015-2017) Howard Street Suds Enabled Street Trees."/>
    <hyperlink ref="C25" r:id="rId18" display="UoM, City of Trees, United Utilities, Urban Vision and Salford City Council (2015-2017) Howard Street Suds Enabled Street Trees."/>
    <hyperlink ref="C19" r:id="rId19" display="Armson, D., Stringer, P., Ennos, A., (2013) The effect of street trees and amenity grass on urban surface water runoff in Manchester, UK. Urban Forestry &amp; Urban Greening, 12(3), 282-286"/>
    <hyperlink ref="C8" r:id="rId20" display="Xiao and McPherson (2003). Rainfall interception by Santa Monica’s municipal urban forest. Urban Ecosystems, 6: 291–302"/>
    <hyperlink ref="C20" r:id="rId21" display="Szota et al (2019). Street tree stormwater control measures can reduce runoff but may not benefit established trees.  Landscape and Urban Planning Volume 182, February 2019, Pages 144-155."/>
  </hyperlinks>
  <pageMargins left="0.7" right="0.7" top="0.75" bottom="0.75" header="0.3" footer="0.3"/>
  <pageSetup paperSize="9" orientation="portrait" r:id="rId2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zoomScale="70" zoomScaleNormal="70" workbookViewId="0">
      <pane ySplit="1" topLeftCell="A2" activePane="bottomLeft" state="frozen"/>
      <selection pane="bottomLeft" activeCell="F3" sqref="F3"/>
    </sheetView>
  </sheetViews>
  <sheetFormatPr defaultColWidth="8.7109375" defaultRowHeight="12.75" x14ac:dyDescent="0.2"/>
  <cols>
    <col min="1" max="1" width="20.140625" style="7" bestFit="1" customWidth="1"/>
    <col min="2" max="2" width="17.5703125" style="7" bestFit="1" customWidth="1"/>
    <col min="3" max="3" width="36.42578125" style="7" customWidth="1"/>
    <col min="4" max="4" width="12.85546875" style="6" bestFit="1" customWidth="1"/>
    <col min="5" max="5" width="39.5703125" style="6" bestFit="1" customWidth="1"/>
    <col min="6" max="6" width="36.42578125" style="7" customWidth="1"/>
    <col min="7" max="7" width="29" style="7" customWidth="1"/>
    <col min="8" max="8" width="15.5703125" style="7" customWidth="1"/>
    <col min="9" max="9" width="18.85546875" style="7" customWidth="1"/>
    <col min="10" max="10" width="17.7109375" style="7" bestFit="1" customWidth="1"/>
    <col min="11" max="11" width="10.28515625" style="7" customWidth="1"/>
    <col min="12" max="12" width="23.5703125" style="7" bestFit="1" customWidth="1"/>
    <col min="13" max="13" width="26.5703125" style="7" customWidth="1"/>
    <col min="14" max="16384" width="8.7109375" style="7"/>
  </cols>
  <sheetData>
    <row r="1" spans="1:13" ht="47.25" x14ac:dyDescent="0.2">
      <c r="A1" s="117" t="s">
        <v>55</v>
      </c>
      <c r="B1" s="117" t="s">
        <v>56</v>
      </c>
      <c r="C1" s="98" t="s">
        <v>58</v>
      </c>
      <c r="D1" s="99" t="s">
        <v>183</v>
      </c>
      <c r="E1" s="98" t="s">
        <v>60</v>
      </c>
      <c r="F1" s="98" t="s">
        <v>57</v>
      </c>
      <c r="G1" s="98" t="s">
        <v>61</v>
      </c>
      <c r="H1" s="98" t="s">
        <v>62</v>
      </c>
      <c r="I1" s="99" t="s">
        <v>63</v>
      </c>
      <c r="J1" s="98" t="s">
        <v>64</v>
      </c>
      <c r="K1" s="98" t="s">
        <v>62</v>
      </c>
      <c r="L1" s="98" t="s">
        <v>185</v>
      </c>
      <c r="M1" s="99" t="s">
        <v>184</v>
      </c>
    </row>
    <row r="2" spans="1:13" s="160" customFormat="1" ht="75" x14ac:dyDescent="0.25">
      <c r="A2" s="61" t="s">
        <v>721</v>
      </c>
      <c r="B2" s="61" t="s">
        <v>66</v>
      </c>
      <c r="C2" s="61" t="s">
        <v>68</v>
      </c>
      <c r="D2" s="61" t="s">
        <v>69</v>
      </c>
      <c r="E2" s="61" t="s">
        <v>774</v>
      </c>
      <c r="F2" s="61" t="s">
        <v>483</v>
      </c>
      <c r="G2" s="61" t="s">
        <v>484</v>
      </c>
      <c r="H2" s="61" t="s">
        <v>223</v>
      </c>
      <c r="I2" s="61" t="s">
        <v>485</v>
      </c>
      <c r="J2" s="61" t="s">
        <v>70</v>
      </c>
      <c r="K2" s="61" t="s">
        <v>486</v>
      </c>
      <c r="L2" s="61" t="s">
        <v>440</v>
      </c>
      <c r="M2" s="61" t="s">
        <v>71</v>
      </c>
    </row>
    <row r="3" spans="1:13" ht="83.1" customHeight="1" x14ac:dyDescent="0.2">
      <c r="A3" s="106" t="s">
        <v>73</v>
      </c>
      <c r="B3" s="106"/>
      <c r="C3" s="234" t="s">
        <v>808</v>
      </c>
      <c r="D3" s="106">
        <v>2007</v>
      </c>
      <c r="E3" s="106" t="s">
        <v>775</v>
      </c>
      <c r="F3" s="106" t="s">
        <v>493</v>
      </c>
      <c r="G3" s="218" t="s">
        <v>30</v>
      </c>
      <c r="H3" s="216" t="s">
        <v>30</v>
      </c>
      <c r="I3" s="70"/>
      <c r="J3" s="70"/>
      <c r="K3" s="70"/>
      <c r="L3" s="70" t="s">
        <v>80</v>
      </c>
      <c r="M3" s="106" t="s">
        <v>494</v>
      </c>
    </row>
    <row r="4" spans="1:13" s="14" customFormat="1" ht="15.75" x14ac:dyDescent="0.2">
      <c r="A4" s="198" t="s">
        <v>224</v>
      </c>
      <c r="B4" s="198"/>
      <c r="C4" s="198"/>
      <c r="D4" s="198"/>
      <c r="E4" s="198"/>
      <c r="F4" s="198"/>
      <c r="G4" s="235"/>
      <c r="H4" s="201"/>
      <c r="I4" s="198"/>
      <c r="J4" s="198"/>
      <c r="K4" s="198"/>
      <c r="L4" s="199"/>
      <c r="M4" s="198"/>
    </row>
    <row r="5" spans="1:13" ht="68.45" customHeight="1" x14ac:dyDescent="0.2">
      <c r="A5" s="106" t="s">
        <v>131</v>
      </c>
      <c r="B5" s="106" t="s">
        <v>225</v>
      </c>
      <c r="C5" s="234" t="s">
        <v>495</v>
      </c>
      <c r="D5" s="106">
        <v>2020</v>
      </c>
      <c r="E5" s="106" t="s">
        <v>779</v>
      </c>
      <c r="F5" s="106"/>
      <c r="G5" s="236">
        <v>0.7</v>
      </c>
      <c r="H5" s="216" t="s">
        <v>24</v>
      </c>
      <c r="I5" s="70"/>
      <c r="J5" s="70"/>
      <c r="K5" s="70"/>
      <c r="L5" s="70" t="s">
        <v>80</v>
      </c>
      <c r="M5" s="70" t="s">
        <v>226</v>
      </c>
    </row>
    <row r="8" spans="1:13" x14ac:dyDescent="0.2">
      <c r="C8" s="13"/>
      <c r="G8" s="15"/>
    </row>
    <row r="9" spans="1:13" x14ac:dyDescent="0.2">
      <c r="C9" s="13"/>
      <c r="H9" s="11"/>
    </row>
    <row r="10" spans="1:13" x14ac:dyDescent="0.2">
      <c r="C10" s="13"/>
      <c r="H10" s="11"/>
    </row>
    <row r="11" spans="1:13" x14ac:dyDescent="0.2">
      <c r="C11" s="13"/>
      <c r="H11" s="11"/>
    </row>
    <row r="12" spans="1:13" x14ac:dyDescent="0.2">
      <c r="C12" s="13"/>
    </row>
    <row r="13" spans="1:13" x14ac:dyDescent="0.2">
      <c r="C13" s="16"/>
    </row>
    <row r="14" spans="1:13" x14ac:dyDescent="0.2">
      <c r="C14" s="16"/>
      <c r="H14" s="11"/>
    </row>
    <row r="15" spans="1:13" x14ac:dyDescent="0.2">
      <c r="C15" s="16"/>
      <c r="H15" s="11"/>
    </row>
    <row r="16" spans="1:13" x14ac:dyDescent="0.2">
      <c r="C16" s="16"/>
      <c r="H16" s="11"/>
    </row>
    <row r="17" spans="3:8" x14ac:dyDescent="0.2">
      <c r="C17" s="16"/>
      <c r="H17" s="11"/>
    </row>
    <row r="18" spans="3:8" x14ac:dyDescent="0.2">
      <c r="C18" s="16"/>
      <c r="H18" s="11"/>
    </row>
    <row r="19" spans="3:8" x14ac:dyDescent="0.2">
      <c r="C19" s="16"/>
      <c r="H19" s="11"/>
    </row>
    <row r="20" spans="3:8" x14ac:dyDescent="0.2">
      <c r="C20" s="16"/>
      <c r="H20" s="11"/>
    </row>
    <row r="21" spans="3:8" x14ac:dyDescent="0.2">
      <c r="C21" s="16"/>
      <c r="H21" s="11"/>
    </row>
  </sheetData>
  <autoFilter ref="A1:L1"/>
  <hyperlinks>
    <hyperlink ref="C5" r:id="rId1" display="Forest Research"/>
    <hyperlink ref="C3" r:id="rId2" display="Gill, S.E., Handle, J.F., Ennos, A.R. &amp; Paulet, S. (2007) Adapting cities for climate change: the role of the green infrastructure. Built Environment, 33, 115-133"/>
  </hyperlinks>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68"/>
  <sheetViews>
    <sheetView zoomScale="70" zoomScaleNormal="70" workbookViewId="0">
      <pane ySplit="1" topLeftCell="A2" activePane="bottomLeft" state="frozen"/>
      <selection pane="bottomLeft" activeCell="C28" sqref="C28"/>
    </sheetView>
  </sheetViews>
  <sheetFormatPr defaultColWidth="8.7109375" defaultRowHeight="15" x14ac:dyDescent="0.2"/>
  <cols>
    <col min="1" max="1" width="14.85546875" style="87" customWidth="1"/>
    <col min="2" max="2" width="17" style="87" customWidth="1"/>
    <col min="3" max="3" width="51.28515625" style="145" customWidth="1"/>
    <col min="4" max="4" width="12.5703125" style="115" bestFit="1" customWidth="1"/>
    <col min="5" max="5" width="18.85546875" style="115" customWidth="1"/>
    <col min="6" max="6" width="52.85546875" style="87" customWidth="1"/>
    <col min="7" max="7" width="24.42578125" style="245" customWidth="1"/>
    <col min="8" max="8" width="24.5703125" style="232" customWidth="1"/>
    <col min="9" max="11" width="17.5703125" style="87" customWidth="1"/>
    <col min="12" max="12" width="25.42578125" style="87" customWidth="1"/>
    <col min="13" max="13" width="17.85546875" style="87" customWidth="1"/>
    <col min="14" max="14" width="85.5703125" style="87" customWidth="1"/>
    <col min="15" max="16384" width="8.7109375" style="87"/>
  </cols>
  <sheetData>
    <row r="1" spans="1:14" ht="47.25" x14ac:dyDescent="0.2">
      <c r="A1" s="117" t="s">
        <v>55</v>
      </c>
      <c r="B1" s="117" t="s">
        <v>56</v>
      </c>
      <c r="C1" s="117" t="s">
        <v>58</v>
      </c>
      <c r="D1" s="99" t="s">
        <v>183</v>
      </c>
      <c r="E1" s="99" t="s">
        <v>60</v>
      </c>
      <c r="F1" s="98" t="s">
        <v>57</v>
      </c>
      <c r="G1" s="98" t="s">
        <v>61</v>
      </c>
      <c r="H1" s="98" t="s">
        <v>62</v>
      </c>
      <c r="I1" s="99" t="s">
        <v>63</v>
      </c>
      <c r="J1" s="98" t="s">
        <v>64</v>
      </c>
      <c r="K1" s="98" t="s">
        <v>62</v>
      </c>
      <c r="L1" s="98" t="s">
        <v>185</v>
      </c>
      <c r="M1" s="98" t="s">
        <v>227</v>
      </c>
      <c r="N1" s="99" t="s">
        <v>184</v>
      </c>
    </row>
    <row r="2" spans="1:14" s="120" customFormat="1" ht="86.45" customHeight="1" x14ac:dyDescent="0.25">
      <c r="A2" s="61" t="s">
        <v>721</v>
      </c>
      <c r="B2" s="61" t="s">
        <v>66</v>
      </c>
      <c r="C2" s="61" t="s">
        <v>68</v>
      </c>
      <c r="D2" s="61" t="s">
        <v>69</v>
      </c>
      <c r="E2" s="61" t="s">
        <v>777</v>
      </c>
      <c r="F2" s="61" t="s">
        <v>483</v>
      </c>
      <c r="G2" s="61" t="s">
        <v>541</v>
      </c>
      <c r="H2" s="61" t="s">
        <v>228</v>
      </c>
      <c r="I2" s="61" t="s">
        <v>485</v>
      </c>
      <c r="J2" s="61" t="s">
        <v>70</v>
      </c>
      <c r="K2" s="61" t="s">
        <v>486</v>
      </c>
      <c r="L2" s="61" t="s">
        <v>440</v>
      </c>
      <c r="M2" s="126" t="s">
        <v>229</v>
      </c>
      <c r="N2" s="61" t="s">
        <v>71</v>
      </c>
    </row>
    <row r="3" spans="1:14" s="120" customFormat="1" ht="15" customHeight="1" x14ac:dyDescent="0.25">
      <c r="A3" s="200" t="s">
        <v>230</v>
      </c>
      <c r="B3" s="201"/>
      <c r="C3" s="201"/>
      <c r="D3" s="201"/>
      <c r="E3" s="201"/>
      <c r="F3" s="201"/>
      <c r="G3" s="235"/>
      <c r="H3" s="188"/>
      <c r="I3" s="201"/>
      <c r="J3" s="201"/>
      <c r="K3" s="201"/>
      <c r="L3" s="201"/>
      <c r="M3" s="201"/>
      <c r="N3" s="201"/>
    </row>
    <row r="4" spans="1:14" s="121" customFormat="1" ht="52.5" customHeight="1" x14ac:dyDescent="0.25">
      <c r="A4" s="65" t="s">
        <v>73</v>
      </c>
      <c r="B4" s="65" t="s">
        <v>499</v>
      </c>
      <c r="C4" s="136" t="s">
        <v>496</v>
      </c>
      <c r="D4" s="65">
        <v>2019</v>
      </c>
      <c r="E4" s="65" t="s">
        <v>778</v>
      </c>
      <c r="F4" s="110" t="s">
        <v>231</v>
      </c>
      <c r="G4" s="239">
        <v>21</v>
      </c>
      <c r="H4" s="216" t="s">
        <v>497</v>
      </c>
      <c r="I4" s="110"/>
      <c r="J4" s="110"/>
      <c r="K4" s="110"/>
      <c r="L4" s="110" t="s">
        <v>80</v>
      </c>
      <c r="M4" s="110" t="s">
        <v>233</v>
      </c>
      <c r="N4" s="110" t="s">
        <v>232</v>
      </c>
    </row>
    <row r="5" spans="1:14" s="121" customFormat="1" ht="52.5" customHeight="1" x14ac:dyDescent="0.25">
      <c r="A5" s="65" t="s">
        <v>73</v>
      </c>
      <c r="B5" s="65" t="s">
        <v>499</v>
      </c>
      <c r="C5" s="136" t="s">
        <v>496</v>
      </c>
      <c r="D5" s="65">
        <v>2019</v>
      </c>
      <c r="E5" s="65" t="s">
        <v>778</v>
      </c>
      <c r="F5" s="110" t="s">
        <v>231</v>
      </c>
      <c r="G5" s="239" t="s">
        <v>234</v>
      </c>
      <c r="H5" s="216" t="s">
        <v>498</v>
      </c>
      <c r="I5" s="110"/>
      <c r="J5" s="110"/>
      <c r="K5" s="110"/>
      <c r="L5" s="110" t="s">
        <v>80</v>
      </c>
      <c r="M5" s="110" t="s">
        <v>233</v>
      </c>
      <c r="N5" s="110" t="s">
        <v>232</v>
      </c>
    </row>
    <row r="6" spans="1:14" s="121" customFormat="1" ht="52.5" customHeight="1" x14ac:dyDescent="0.25">
      <c r="A6" s="65" t="s">
        <v>73</v>
      </c>
      <c r="B6" s="65" t="s">
        <v>499</v>
      </c>
      <c r="C6" s="136" t="s">
        <v>496</v>
      </c>
      <c r="D6" s="65">
        <v>2019</v>
      </c>
      <c r="E6" s="65" t="s">
        <v>778</v>
      </c>
      <c r="F6" s="110" t="s">
        <v>231</v>
      </c>
      <c r="G6" s="239" t="s">
        <v>235</v>
      </c>
      <c r="H6" s="216" t="s">
        <v>503</v>
      </c>
      <c r="I6" s="110" t="s">
        <v>236</v>
      </c>
      <c r="J6" s="127" t="s">
        <v>237</v>
      </c>
      <c r="K6" s="110" t="s">
        <v>238</v>
      </c>
      <c r="L6" s="110" t="s">
        <v>80</v>
      </c>
      <c r="M6" s="110" t="s">
        <v>233</v>
      </c>
      <c r="N6" s="110" t="s">
        <v>232</v>
      </c>
    </row>
    <row r="7" spans="1:14" s="85" customFormat="1" ht="52.5" customHeight="1" x14ac:dyDescent="0.25">
      <c r="A7" s="65" t="s">
        <v>73</v>
      </c>
      <c r="B7" s="70" t="s">
        <v>500</v>
      </c>
      <c r="C7" s="136" t="s">
        <v>809</v>
      </c>
      <c r="D7" s="70">
        <v>2014</v>
      </c>
      <c r="E7" s="65" t="s">
        <v>778</v>
      </c>
      <c r="F7" s="106" t="s">
        <v>502</v>
      </c>
      <c r="G7" s="240">
        <v>2.2000000000000002</v>
      </c>
      <c r="H7" s="181" t="s">
        <v>239</v>
      </c>
      <c r="I7" s="106"/>
      <c r="J7" s="106"/>
      <c r="K7" s="106"/>
      <c r="L7" s="106" t="s">
        <v>86</v>
      </c>
      <c r="M7" s="110" t="s">
        <v>233</v>
      </c>
      <c r="N7" s="106" t="s">
        <v>504</v>
      </c>
    </row>
    <row r="8" spans="1:14" s="85" customFormat="1" ht="48" x14ac:dyDescent="0.25">
      <c r="A8" s="65" t="s">
        <v>73</v>
      </c>
      <c r="B8" s="70" t="s">
        <v>501</v>
      </c>
      <c r="C8" s="136" t="s">
        <v>810</v>
      </c>
      <c r="D8" s="70">
        <v>2015</v>
      </c>
      <c r="E8" s="65" t="s">
        <v>778</v>
      </c>
      <c r="F8" s="106"/>
      <c r="G8" s="218" t="s">
        <v>240</v>
      </c>
      <c r="H8" s="181" t="s">
        <v>542</v>
      </c>
      <c r="I8" s="106"/>
      <c r="J8" s="106"/>
      <c r="K8" s="106"/>
      <c r="L8" s="106" t="s">
        <v>880</v>
      </c>
      <c r="M8" s="110" t="s">
        <v>233</v>
      </c>
      <c r="N8" s="106" t="s">
        <v>241</v>
      </c>
    </row>
    <row r="9" spans="1:14" s="120" customFormat="1" ht="15.75" x14ac:dyDescent="0.25">
      <c r="A9" s="344" t="s">
        <v>543</v>
      </c>
      <c r="B9" s="345"/>
      <c r="C9" s="345"/>
      <c r="D9" s="346"/>
      <c r="E9" s="213"/>
      <c r="F9" s="197"/>
      <c r="G9" s="237"/>
      <c r="H9" s="183"/>
      <c r="I9" s="197"/>
      <c r="J9" s="197"/>
      <c r="K9" s="197"/>
      <c r="L9" s="197"/>
      <c r="M9" s="197"/>
      <c r="N9" s="197"/>
    </row>
    <row r="10" spans="1:14" s="121" customFormat="1" ht="71.45" customHeight="1" x14ac:dyDescent="0.25">
      <c r="A10" s="65" t="s">
        <v>242</v>
      </c>
      <c r="B10" s="65" t="s">
        <v>506</v>
      </c>
      <c r="C10" s="136" t="s">
        <v>811</v>
      </c>
      <c r="D10" s="65">
        <v>2012</v>
      </c>
      <c r="E10" s="65" t="s">
        <v>778</v>
      </c>
      <c r="F10" s="110" t="s">
        <v>243</v>
      </c>
      <c r="G10" s="239" t="s">
        <v>244</v>
      </c>
      <c r="H10" s="216" t="s">
        <v>879</v>
      </c>
      <c r="I10" s="110"/>
      <c r="J10" s="110"/>
      <c r="K10" s="110"/>
      <c r="L10" s="110" t="s">
        <v>86</v>
      </c>
      <c r="M10" s="110" t="s">
        <v>233</v>
      </c>
      <c r="N10" s="110" t="s">
        <v>878</v>
      </c>
    </row>
    <row r="11" spans="1:14" s="121" customFormat="1" ht="71.45" customHeight="1" x14ac:dyDescent="0.25">
      <c r="A11" s="65" t="s">
        <v>73</v>
      </c>
      <c r="B11" s="65" t="s">
        <v>507</v>
      </c>
      <c r="C11" s="136" t="s">
        <v>812</v>
      </c>
      <c r="D11" s="65">
        <v>2013</v>
      </c>
      <c r="E11" s="65" t="s">
        <v>776</v>
      </c>
      <c r="F11" s="110" t="s">
        <v>509</v>
      </c>
      <c r="G11" s="241" t="s">
        <v>245</v>
      </c>
      <c r="H11" s="216" t="s">
        <v>879</v>
      </c>
      <c r="I11" s="110"/>
      <c r="J11" s="110"/>
      <c r="K11" s="110"/>
      <c r="L11" s="110" t="s">
        <v>86</v>
      </c>
      <c r="M11" s="110" t="s">
        <v>233</v>
      </c>
      <c r="N11" s="110" t="s">
        <v>505</v>
      </c>
    </row>
    <row r="12" spans="1:14" s="121" customFormat="1" ht="71.45" customHeight="1" x14ac:dyDescent="0.25">
      <c r="A12" s="65" t="s">
        <v>73</v>
      </c>
      <c r="B12" s="65" t="s">
        <v>507</v>
      </c>
      <c r="C12" s="136" t="s">
        <v>812</v>
      </c>
      <c r="D12" s="65">
        <v>2013</v>
      </c>
      <c r="E12" s="65" t="s">
        <v>776</v>
      </c>
      <c r="F12" s="110" t="s">
        <v>509</v>
      </c>
      <c r="G12" s="242" t="s">
        <v>246</v>
      </c>
      <c r="H12" s="216" t="s">
        <v>879</v>
      </c>
      <c r="I12" s="110"/>
      <c r="J12" s="110"/>
      <c r="K12" s="110"/>
      <c r="L12" s="110" t="s">
        <v>86</v>
      </c>
      <c r="M12" s="110" t="s">
        <v>233</v>
      </c>
      <c r="N12" s="110" t="s">
        <v>544</v>
      </c>
    </row>
    <row r="13" spans="1:14" s="121" customFormat="1" ht="71.45" customHeight="1" x14ac:dyDescent="0.25">
      <c r="A13" s="65" t="s">
        <v>242</v>
      </c>
      <c r="B13" s="65" t="s">
        <v>508</v>
      </c>
      <c r="C13" s="136" t="s">
        <v>813</v>
      </c>
      <c r="D13" s="65">
        <v>2013</v>
      </c>
      <c r="E13" s="65" t="s">
        <v>778</v>
      </c>
      <c r="F13" s="110" t="s">
        <v>243</v>
      </c>
      <c r="G13" s="239" t="s">
        <v>247</v>
      </c>
      <c r="H13" s="216" t="s">
        <v>879</v>
      </c>
      <c r="I13" s="110"/>
      <c r="J13" s="110"/>
      <c r="K13" s="110"/>
      <c r="L13" s="110" t="s">
        <v>86</v>
      </c>
      <c r="M13" s="110" t="s">
        <v>233</v>
      </c>
      <c r="N13" s="110"/>
    </row>
    <row r="14" spans="1:14" s="120" customFormat="1" ht="24" customHeight="1" x14ac:dyDescent="0.25">
      <c r="A14" s="347" t="s">
        <v>248</v>
      </c>
      <c r="B14" s="348"/>
      <c r="C14" s="349"/>
      <c r="D14" s="213"/>
      <c r="E14" s="213"/>
      <c r="F14" s="197"/>
      <c r="G14" s="237"/>
      <c r="H14" s="183"/>
      <c r="I14" s="197"/>
      <c r="J14" s="197"/>
      <c r="K14" s="197"/>
      <c r="L14" s="197"/>
      <c r="M14" s="197"/>
      <c r="N14" s="197"/>
    </row>
    <row r="15" spans="1:14" s="85" customFormat="1" ht="60" x14ac:dyDescent="0.25">
      <c r="A15" s="70" t="s">
        <v>249</v>
      </c>
      <c r="B15" s="70" t="s">
        <v>510</v>
      </c>
      <c r="C15" s="136" t="s">
        <v>814</v>
      </c>
      <c r="D15" s="70">
        <v>2010</v>
      </c>
      <c r="E15" s="65" t="s">
        <v>778</v>
      </c>
      <c r="F15" s="70"/>
      <c r="G15" s="218" t="s">
        <v>250</v>
      </c>
      <c r="H15" s="181" t="s">
        <v>517</v>
      </c>
      <c r="I15" s="70"/>
      <c r="J15" s="70"/>
      <c r="K15" s="70"/>
      <c r="L15" s="70" t="s">
        <v>75</v>
      </c>
      <c r="M15" s="70" t="s">
        <v>251</v>
      </c>
      <c r="N15" s="70" t="s">
        <v>545</v>
      </c>
    </row>
    <row r="16" spans="1:14" s="85" customFormat="1" ht="75" x14ac:dyDescent="0.25">
      <c r="A16" s="70" t="s">
        <v>73</v>
      </c>
      <c r="B16" s="70" t="s">
        <v>511</v>
      </c>
      <c r="C16" s="136" t="s">
        <v>815</v>
      </c>
      <c r="D16" s="70">
        <v>2009</v>
      </c>
      <c r="E16" s="65" t="s">
        <v>778</v>
      </c>
      <c r="F16" s="70" t="s">
        <v>515</v>
      </c>
      <c r="G16" s="218" t="s">
        <v>252</v>
      </c>
      <c r="H16" s="211" t="s">
        <v>518</v>
      </c>
      <c r="I16" s="70"/>
      <c r="J16" s="70"/>
      <c r="K16" s="70"/>
      <c r="L16" s="70" t="s">
        <v>253</v>
      </c>
      <c r="M16" s="70" t="s">
        <v>254</v>
      </c>
      <c r="N16" s="70" t="s">
        <v>527</v>
      </c>
    </row>
    <row r="17" spans="1:14" s="85" customFormat="1" ht="131.44999999999999" customHeight="1" x14ac:dyDescent="0.25">
      <c r="A17" s="65" t="s">
        <v>242</v>
      </c>
      <c r="B17" s="70"/>
      <c r="C17" s="136" t="s">
        <v>816</v>
      </c>
      <c r="D17" s="70">
        <v>2013</v>
      </c>
      <c r="E17" s="65" t="s">
        <v>778</v>
      </c>
      <c r="F17" s="70" t="s">
        <v>884</v>
      </c>
      <c r="G17" s="243" t="s">
        <v>255</v>
      </c>
      <c r="H17" s="216" t="s">
        <v>519</v>
      </c>
      <c r="I17" s="70"/>
      <c r="J17" s="70"/>
      <c r="K17" s="70"/>
      <c r="L17" s="70" t="s">
        <v>256</v>
      </c>
      <c r="M17" s="70" t="s">
        <v>257</v>
      </c>
      <c r="N17" s="70" t="s">
        <v>886</v>
      </c>
    </row>
    <row r="18" spans="1:14" s="121" customFormat="1" ht="60" x14ac:dyDescent="0.25">
      <c r="A18" s="65" t="s">
        <v>242</v>
      </c>
      <c r="B18" s="65"/>
      <c r="C18" s="136" t="s">
        <v>811</v>
      </c>
      <c r="D18" s="65">
        <v>2012</v>
      </c>
      <c r="E18" s="65" t="s">
        <v>778</v>
      </c>
      <c r="F18" s="65" t="s">
        <v>243</v>
      </c>
      <c r="G18" s="239" t="s">
        <v>258</v>
      </c>
      <c r="H18" s="216" t="s">
        <v>520</v>
      </c>
      <c r="I18" s="65"/>
      <c r="J18" s="65"/>
      <c r="K18" s="65"/>
      <c r="L18" s="65" t="s">
        <v>86</v>
      </c>
      <c r="M18" s="65" t="s">
        <v>233</v>
      </c>
      <c r="N18" s="65" t="s">
        <v>259</v>
      </c>
    </row>
    <row r="19" spans="1:14" s="85" customFormat="1" ht="52.5" customHeight="1" x14ac:dyDescent="0.25">
      <c r="A19" s="65" t="s">
        <v>73</v>
      </c>
      <c r="B19" s="70"/>
      <c r="C19" s="136" t="s">
        <v>817</v>
      </c>
      <c r="D19" s="70">
        <v>2013</v>
      </c>
      <c r="E19" s="65" t="s">
        <v>778</v>
      </c>
      <c r="F19" s="70" t="s">
        <v>516</v>
      </c>
      <c r="G19" s="218" t="s">
        <v>260</v>
      </c>
      <c r="H19" s="181" t="s">
        <v>521</v>
      </c>
      <c r="I19" s="70"/>
      <c r="J19" s="70"/>
      <c r="K19" s="70"/>
      <c r="L19" s="70" t="s">
        <v>262</v>
      </c>
      <c r="M19" s="70" t="s">
        <v>263</v>
      </c>
      <c r="N19" s="70" t="s">
        <v>261</v>
      </c>
    </row>
    <row r="20" spans="1:14" s="85" customFormat="1" ht="75" x14ac:dyDescent="0.25">
      <c r="A20" s="65" t="s">
        <v>242</v>
      </c>
      <c r="B20" s="70"/>
      <c r="C20" s="136" t="s">
        <v>818</v>
      </c>
      <c r="D20" s="70">
        <v>2009</v>
      </c>
      <c r="E20" s="65" t="s">
        <v>778</v>
      </c>
      <c r="F20" s="70" t="s">
        <v>885</v>
      </c>
      <c r="G20" s="243" t="s">
        <v>264</v>
      </c>
      <c r="H20" s="181" t="s">
        <v>522</v>
      </c>
      <c r="I20" s="70"/>
      <c r="J20" s="70"/>
      <c r="K20" s="70"/>
      <c r="L20" s="70" t="s">
        <v>265</v>
      </c>
      <c r="M20" s="70" t="s">
        <v>266</v>
      </c>
      <c r="N20" s="70" t="s">
        <v>529</v>
      </c>
    </row>
    <row r="21" spans="1:14" s="121" customFormat="1" ht="60" x14ac:dyDescent="0.25">
      <c r="A21" s="65" t="s">
        <v>242</v>
      </c>
      <c r="B21" s="65" t="s">
        <v>512</v>
      </c>
      <c r="C21" s="136" t="s">
        <v>819</v>
      </c>
      <c r="D21" s="65">
        <v>2015</v>
      </c>
      <c r="E21" s="65" t="s">
        <v>778</v>
      </c>
      <c r="F21" s="65" t="s">
        <v>515</v>
      </c>
      <c r="G21" s="239" t="s">
        <v>267</v>
      </c>
      <c r="H21" s="216" t="s">
        <v>523</v>
      </c>
      <c r="I21" s="65"/>
      <c r="J21" s="65"/>
      <c r="K21" s="65"/>
      <c r="L21" s="65" t="s">
        <v>530</v>
      </c>
      <c r="M21" s="65" t="s">
        <v>233</v>
      </c>
      <c r="N21" s="65" t="s">
        <v>268</v>
      </c>
    </row>
    <row r="22" spans="1:14" s="121" customFormat="1" ht="60" x14ac:dyDescent="0.25">
      <c r="A22" s="65" t="s">
        <v>73</v>
      </c>
      <c r="B22" s="65" t="s">
        <v>506</v>
      </c>
      <c r="C22" s="136" t="s">
        <v>811</v>
      </c>
      <c r="D22" s="65">
        <v>2012</v>
      </c>
      <c r="E22" s="65" t="s">
        <v>778</v>
      </c>
      <c r="F22" s="65" t="s">
        <v>243</v>
      </c>
      <c r="G22" s="216" t="s">
        <v>526</v>
      </c>
      <c r="H22" s="216" t="s">
        <v>30</v>
      </c>
      <c r="I22" s="65"/>
      <c r="J22" s="65"/>
      <c r="K22" s="65"/>
      <c r="L22" s="65" t="s">
        <v>86</v>
      </c>
      <c r="M22" s="65" t="s">
        <v>233</v>
      </c>
      <c r="N22" s="65" t="s">
        <v>259</v>
      </c>
    </row>
    <row r="23" spans="1:14" s="85" customFormat="1" ht="60" x14ac:dyDescent="0.25">
      <c r="A23" s="65" t="s">
        <v>73</v>
      </c>
      <c r="B23" s="70" t="s">
        <v>513</v>
      </c>
      <c r="C23" s="136" t="s">
        <v>812</v>
      </c>
      <c r="D23" s="65">
        <v>2013</v>
      </c>
      <c r="E23" s="65" t="s">
        <v>776</v>
      </c>
      <c r="F23" s="70"/>
      <c r="G23" s="181" t="s">
        <v>525</v>
      </c>
      <c r="H23" s="181" t="s">
        <v>30</v>
      </c>
      <c r="I23" s="70"/>
      <c r="J23" s="70"/>
      <c r="K23" s="70"/>
      <c r="L23" s="70" t="s">
        <v>75</v>
      </c>
      <c r="M23" s="70" t="s">
        <v>251</v>
      </c>
      <c r="N23" s="70" t="s">
        <v>528</v>
      </c>
    </row>
    <row r="24" spans="1:14" s="85" customFormat="1" ht="60" x14ac:dyDescent="0.25">
      <c r="A24" s="65" t="s">
        <v>73</v>
      </c>
      <c r="B24" s="70" t="s">
        <v>514</v>
      </c>
      <c r="C24" s="136" t="s">
        <v>812</v>
      </c>
      <c r="D24" s="65">
        <v>2013</v>
      </c>
      <c r="E24" s="65" t="s">
        <v>776</v>
      </c>
      <c r="F24" s="70"/>
      <c r="G24" s="181" t="s">
        <v>524</v>
      </c>
      <c r="H24" s="181" t="s">
        <v>30</v>
      </c>
      <c r="I24" s="70"/>
      <c r="J24" s="70"/>
      <c r="K24" s="70"/>
      <c r="L24" s="70" t="s">
        <v>75</v>
      </c>
      <c r="M24" s="70" t="s">
        <v>251</v>
      </c>
      <c r="N24" s="70" t="s">
        <v>528</v>
      </c>
    </row>
    <row r="25" spans="1:14" s="120" customFormat="1" ht="33.6" customHeight="1" x14ac:dyDescent="0.25">
      <c r="A25" s="347" t="s">
        <v>270</v>
      </c>
      <c r="B25" s="348"/>
      <c r="C25" s="349"/>
      <c r="D25" s="213"/>
      <c r="E25" s="213"/>
      <c r="F25" s="197"/>
      <c r="G25" s="237"/>
      <c r="H25" s="183"/>
      <c r="I25" s="197"/>
      <c r="J25" s="197"/>
      <c r="K25" s="197"/>
      <c r="L25" s="197"/>
      <c r="M25" s="197"/>
      <c r="N25" s="197"/>
    </row>
    <row r="26" spans="1:14" s="121" customFormat="1" ht="75" x14ac:dyDescent="0.25">
      <c r="A26" s="65" t="s">
        <v>242</v>
      </c>
      <c r="B26" s="65"/>
      <c r="C26" s="136" t="s">
        <v>811</v>
      </c>
      <c r="D26" s="65">
        <v>2012</v>
      </c>
      <c r="E26" s="65" t="s">
        <v>778</v>
      </c>
      <c r="F26" s="110" t="s">
        <v>243</v>
      </c>
      <c r="G26" s="239" t="s">
        <v>271</v>
      </c>
      <c r="H26" s="216" t="s">
        <v>272</v>
      </c>
      <c r="I26" s="110"/>
      <c r="J26" s="110"/>
      <c r="K26" s="110"/>
      <c r="L26" s="110" t="s">
        <v>86</v>
      </c>
      <c r="M26" s="110" t="s">
        <v>233</v>
      </c>
      <c r="N26" s="110"/>
    </row>
    <row r="27" spans="1:14" s="85" customFormat="1" ht="75" x14ac:dyDescent="0.25">
      <c r="A27" s="65" t="s">
        <v>242</v>
      </c>
      <c r="B27" s="70"/>
      <c r="C27" s="136" t="s">
        <v>531</v>
      </c>
      <c r="D27" s="70">
        <v>2010</v>
      </c>
      <c r="E27" s="65" t="s">
        <v>778</v>
      </c>
      <c r="F27" s="106" t="s">
        <v>273</v>
      </c>
      <c r="G27" s="218" t="s">
        <v>274</v>
      </c>
      <c r="H27" s="181" t="s">
        <v>532</v>
      </c>
      <c r="I27" s="106"/>
      <c r="J27" s="106"/>
      <c r="K27" s="106"/>
      <c r="L27" s="106" t="s">
        <v>253</v>
      </c>
      <c r="M27" s="106" t="s">
        <v>254</v>
      </c>
      <c r="N27" s="106" t="s">
        <v>533</v>
      </c>
    </row>
    <row r="28" spans="1:14" s="85" customFormat="1" ht="131.44999999999999" customHeight="1" x14ac:dyDescent="0.25">
      <c r="A28" s="65" t="s">
        <v>73</v>
      </c>
      <c r="B28" s="70"/>
      <c r="C28" s="136" t="s">
        <v>816</v>
      </c>
      <c r="D28" s="70">
        <v>2013</v>
      </c>
      <c r="E28" s="65" t="s">
        <v>778</v>
      </c>
      <c r="F28" s="106"/>
      <c r="G28" s="243" t="s">
        <v>275</v>
      </c>
      <c r="H28" s="181" t="s">
        <v>534</v>
      </c>
      <c r="I28" s="106"/>
      <c r="J28" s="106"/>
      <c r="K28" s="106"/>
      <c r="L28" s="106" t="s">
        <v>256</v>
      </c>
      <c r="M28" s="106" t="s">
        <v>257</v>
      </c>
      <c r="N28" s="70" t="s">
        <v>886</v>
      </c>
    </row>
    <row r="29" spans="1:14" s="120" customFormat="1" ht="31.5" x14ac:dyDescent="0.25">
      <c r="A29" s="213" t="s">
        <v>276</v>
      </c>
      <c r="B29" s="213"/>
      <c r="C29" s="213"/>
      <c r="D29" s="213"/>
      <c r="E29" s="213"/>
      <c r="F29" s="197"/>
      <c r="G29" s="237"/>
      <c r="H29" s="183"/>
      <c r="I29" s="197"/>
      <c r="J29" s="197"/>
      <c r="K29" s="197"/>
      <c r="L29" s="197"/>
      <c r="M29" s="197"/>
      <c r="N29" s="197"/>
    </row>
    <row r="30" spans="1:14" s="121" customFormat="1" ht="60" x14ac:dyDescent="0.25">
      <c r="A30" s="65" t="s">
        <v>73</v>
      </c>
      <c r="B30" s="65" t="s">
        <v>512</v>
      </c>
      <c r="C30" s="136" t="s">
        <v>819</v>
      </c>
      <c r="D30" s="65">
        <v>2015</v>
      </c>
      <c r="E30" s="65" t="s">
        <v>778</v>
      </c>
      <c r="F30" s="110" t="s">
        <v>515</v>
      </c>
      <c r="G30" s="239" t="s">
        <v>277</v>
      </c>
      <c r="H30" s="216" t="s">
        <v>535</v>
      </c>
      <c r="I30" s="110"/>
      <c r="J30" s="110"/>
      <c r="K30" s="110"/>
      <c r="L30" s="110" t="s">
        <v>530</v>
      </c>
      <c r="M30" s="110" t="s">
        <v>233</v>
      </c>
      <c r="N30" s="110" t="s">
        <v>268</v>
      </c>
    </row>
    <row r="31" spans="1:14" s="85" customFormat="1" ht="60" x14ac:dyDescent="0.25">
      <c r="A31" s="65" t="s">
        <v>73</v>
      </c>
      <c r="B31" s="70" t="s">
        <v>546</v>
      </c>
      <c r="C31" s="136" t="s">
        <v>817</v>
      </c>
      <c r="D31" s="70">
        <v>2013</v>
      </c>
      <c r="E31" s="65" t="s">
        <v>778</v>
      </c>
      <c r="F31" s="106"/>
      <c r="G31" s="218" t="s">
        <v>278</v>
      </c>
      <c r="H31" s="181" t="s">
        <v>538</v>
      </c>
      <c r="I31" s="106"/>
      <c r="J31" s="106"/>
      <c r="K31" s="106"/>
      <c r="L31" s="106" t="s">
        <v>536</v>
      </c>
      <c r="M31" s="106" t="s">
        <v>263</v>
      </c>
      <c r="N31" s="106" t="s">
        <v>537</v>
      </c>
    </row>
    <row r="32" spans="1:14" s="120" customFormat="1" ht="30.95" customHeight="1" x14ac:dyDescent="0.25">
      <c r="A32" s="347" t="s">
        <v>279</v>
      </c>
      <c r="B32" s="348"/>
      <c r="C32" s="348"/>
      <c r="D32" s="214"/>
      <c r="E32" s="214"/>
      <c r="F32" s="196"/>
      <c r="G32" s="238"/>
      <c r="H32" s="184"/>
      <c r="I32" s="196"/>
      <c r="J32" s="196"/>
      <c r="K32" s="196"/>
      <c r="L32" s="196"/>
      <c r="M32" s="196"/>
      <c r="N32" s="196"/>
    </row>
    <row r="33" spans="1:14" s="85" customFormat="1" ht="60" x14ac:dyDescent="0.25">
      <c r="A33" s="70" t="s">
        <v>73</v>
      </c>
      <c r="B33" s="70" t="s">
        <v>547</v>
      </c>
      <c r="C33" s="136" t="s">
        <v>820</v>
      </c>
      <c r="D33" s="70">
        <v>2005</v>
      </c>
      <c r="E33" s="65" t="s">
        <v>778</v>
      </c>
      <c r="F33" s="70" t="s">
        <v>540</v>
      </c>
      <c r="G33" s="242" t="s">
        <v>280</v>
      </c>
      <c r="H33" s="181" t="s">
        <v>539</v>
      </c>
      <c r="I33" s="70"/>
      <c r="J33" s="70"/>
      <c r="K33" s="70"/>
      <c r="L33" s="70" t="s">
        <v>182</v>
      </c>
      <c r="M33" s="70" t="s">
        <v>251</v>
      </c>
      <c r="N33" s="70"/>
    </row>
    <row r="34" spans="1:14" s="123" customFormat="1" x14ac:dyDescent="0.25">
      <c r="A34" s="122"/>
      <c r="C34" s="149"/>
      <c r="D34" s="132"/>
      <c r="E34" s="132"/>
      <c r="G34" s="244"/>
      <c r="H34" s="247"/>
    </row>
    <row r="35" spans="1:14" s="123" customFormat="1" x14ac:dyDescent="0.25">
      <c r="A35" s="122"/>
      <c r="C35" s="149"/>
      <c r="D35" s="132"/>
      <c r="E35" s="132"/>
      <c r="G35" s="244"/>
      <c r="H35" s="247"/>
    </row>
    <row r="36" spans="1:14" s="123" customFormat="1" x14ac:dyDescent="0.25">
      <c r="A36" s="122"/>
      <c r="C36" s="149"/>
      <c r="D36" s="133"/>
      <c r="E36" s="133"/>
      <c r="G36" s="244"/>
      <c r="H36" s="247"/>
    </row>
    <row r="37" spans="1:14" s="123" customFormat="1" x14ac:dyDescent="0.25">
      <c r="A37" s="122"/>
      <c r="C37" s="149"/>
      <c r="D37" s="133"/>
      <c r="E37" s="133"/>
      <c r="G37" s="244"/>
      <c r="H37" s="247"/>
    </row>
    <row r="39" spans="1:14" s="85" customFormat="1" x14ac:dyDescent="0.25">
      <c r="C39" s="150"/>
      <c r="D39" s="115"/>
      <c r="E39" s="115"/>
      <c r="G39" s="245"/>
      <c r="H39" s="232"/>
    </row>
    <row r="40" spans="1:14" s="85" customFormat="1" x14ac:dyDescent="0.25">
      <c r="C40" s="150"/>
      <c r="D40" s="115"/>
      <c r="E40" s="115"/>
      <c r="G40" s="245"/>
      <c r="H40" s="232"/>
    </row>
    <row r="41" spans="1:14" s="85" customFormat="1" x14ac:dyDescent="0.25">
      <c r="C41" s="150"/>
      <c r="D41" s="115"/>
      <c r="E41" s="115"/>
      <c r="G41" s="245"/>
      <c r="H41" s="232"/>
    </row>
    <row r="42" spans="1:14" s="85" customFormat="1" x14ac:dyDescent="0.25">
      <c r="C42" s="150"/>
      <c r="D42" s="115"/>
      <c r="E42" s="115"/>
      <c r="G42" s="245"/>
      <c r="H42" s="232"/>
    </row>
    <row r="43" spans="1:14" s="85" customFormat="1" x14ac:dyDescent="0.25">
      <c r="C43" s="150"/>
      <c r="D43" s="115"/>
      <c r="E43" s="115"/>
      <c r="G43" s="245"/>
      <c r="H43" s="232"/>
    </row>
    <row r="44" spans="1:14" s="85" customFormat="1" x14ac:dyDescent="0.25">
      <c r="C44" s="150"/>
      <c r="D44" s="115"/>
      <c r="E44" s="115"/>
      <c r="G44" s="245"/>
      <c r="H44" s="232"/>
    </row>
    <row r="45" spans="1:14" s="85" customFormat="1" x14ac:dyDescent="0.25">
      <c r="C45" s="150"/>
      <c r="D45" s="115"/>
      <c r="E45" s="115"/>
      <c r="G45" s="245"/>
      <c r="H45" s="232"/>
    </row>
    <row r="46" spans="1:14" s="85" customFormat="1" x14ac:dyDescent="0.25">
      <c r="C46" s="150"/>
      <c r="D46" s="115"/>
      <c r="E46" s="115"/>
      <c r="G46" s="245"/>
      <c r="H46" s="232"/>
    </row>
    <row r="47" spans="1:14" s="85" customFormat="1" x14ac:dyDescent="0.25">
      <c r="C47" s="150"/>
      <c r="D47" s="115"/>
      <c r="E47" s="115"/>
      <c r="G47" s="245"/>
      <c r="H47" s="232"/>
    </row>
    <row r="48" spans="1:14" s="85" customFormat="1" x14ac:dyDescent="0.25">
      <c r="C48" s="150"/>
      <c r="D48" s="115"/>
      <c r="E48" s="115"/>
      <c r="G48" s="245"/>
      <c r="H48" s="232"/>
    </row>
    <row r="49" spans="3:8" s="85" customFormat="1" x14ac:dyDescent="0.25">
      <c r="C49" s="150"/>
      <c r="D49" s="115"/>
      <c r="E49" s="115"/>
      <c r="G49" s="245"/>
      <c r="H49" s="232"/>
    </row>
    <row r="50" spans="3:8" s="85" customFormat="1" x14ac:dyDescent="0.25">
      <c r="C50" s="150"/>
      <c r="D50" s="115"/>
      <c r="E50" s="115"/>
      <c r="G50" s="245"/>
      <c r="H50" s="232"/>
    </row>
    <row r="51" spans="3:8" s="85" customFormat="1" x14ac:dyDescent="0.25">
      <c r="C51" s="150"/>
      <c r="D51" s="115"/>
      <c r="E51" s="115"/>
      <c r="G51" s="245"/>
      <c r="H51" s="232"/>
    </row>
    <row r="52" spans="3:8" s="85" customFormat="1" x14ac:dyDescent="0.25">
      <c r="C52" s="150"/>
      <c r="D52" s="115"/>
      <c r="E52" s="115"/>
      <c r="G52" s="245"/>
      <c r="H52" s="232"/>
    </row>
    <row r="53" spans="3:8" s="85" customFormat="1" x14ac:dyDescent="0.25">
      <c r="C53" s="150"/>
      <c r="D53" s="115"/>
      <c r="E53" s="115"/>
      <c r="G53" s="245"/>
      <c r="H53" s="232"/>
    </row>
    <row r="54" spans="3:8" s="85" customFormat="1" x14ac:dyDescent="0.25">
      <c r="C54" s="150"/>
      <c r="D54" s="115"/>
      <c r="E54" s="115"/>
      <c r="G54" s="245"/>
      <c r="H54" s="232"/>
    </row>
    <row r="55" spans="3:8" s="85" customFormat="1" x14ac:dyDescent="0.25">
      <c r="C55" s="150"/>
      <c r="D55" s="134"/>
      <c r="E55" s="115"/>
      <c r="G55" s="245"/>
      <c r="H55" s="232"/>
    </row>
    <row r="56" spans="3:8" s="85" customFormat="1" x14ac:dyDescent="0.25">
      <c r="C56" s="150"/>
      <c r="D56" s="134"/>
      <c r="E56" s="115"/>
      <c r="G56" s="245"/>
      <c r="H56" s="232"/>
    </row>
    <row r="57" spans="3:8" s="85" customFormat="1" x14ac:dyDescent="0.25">
      <c r="C57" s="150"/>
      <c r="D57" s="134"/>
      <c r="E57" s="115"/>
      <c r="G57" s="245"/>
      <c r="H57" s="232"/>
    </row>
    <row r="58" spans="3:8" s="85" customFormat="1" ht="16.5" customHeight="1" x14ac:dyDescent="0.25">
      <c r="C58" s="150"/>
      <c r="D58" s="134"/>
      <c r="E58" s="115"/>
      <c r="G58" s="245"/>
      <c r="H58" s="232"/>
    </row>
    <row r="59" spans="3:8" s="85" customFormat="1" x14ac:dyDescent="0.25">
      <c r="C59" s="150"/>
      <c r="D59" s="134"/>
      <c r="E59" s="115"/>
      <c r="G59" s="245"/>
      <c r="H59" s="232"/>
    </row>
    <row r="60" spans="3:8" s="85" customFormat="1" x14ac:dyDescent="0.25">
      <c r="C60" s="150"/>
      <c r="D60" s="134"/>
      <c r="E60" s="115"/>
      <c r="G60" s="245"/>
      <c r="H60" s="232"/>
    </row>
    <row r="61" spans="3:8" s="85" customFormat="1" x14ac:dyDescent="0.25">
      <c r="C61" s="150"/>
      <c r="D61" s="134"/>
      <c r="E61" s="115"/>
      <c r="G61" s="245"/>
      <c r="H61" s="232"/>
    </row>
    <row r="62" spans="3:8" s="85" customFormat="1" x14ac:dyDescent="0.25">
      <c r="C62" s="150"/>
      <c r="D62" s="134"/>
      <c r="E62" s="115"/>
      <c r="G62" s="245"/>
      <c r="H62" s="232"/>
    </row>
    <row r="63" spans="3:8" s="121" customFormat="1" x14ac:dyDescent="0.25">
      <c r="C63" s="150"/>
      <c r="D63" s="135"/>
      <c r="E63" s="135"/>
      <c r="G63" s="246"/>
      <c r="H63" s="248"/>
    </row>
    <row r="64" spans="3:8" s="121" customFormat="1" x14ac:dyDescent="0.25">
      <c r="C64" s="151"/>
      <c r="D64" s="135"/>
      <c r="E64" s="135"/>
      <c r="G64" s="246"/>
      <c r="H64" s="248"/>
    </row>
    <row r="65" spans="3:9" x14ac:dyDescent="0.2">
      <c r="C65" s="152"/>
      <c r="D65" s="134"/>
      <c r="I65" s="85"/>
    </row>
    <row r="66" spans="3:9" x14ac:dyDescent="0.2">
      <c r="C66" s="153"/>
      <c r="D66" s="134"/>
      <c r="I66" s="85"/>
    </row>
    <row r="67" spans="3:9" x14ac:dyDescent="0.2">
      <c r="C67" s="153"/>
      <c r="D67" s="134"/>
      <c r="I67" s="85"/>
    </row>
    <row r="68" spans="3:9" s="85" customFormat="1" x14ac:dyDescent="0.25">
      <c r="C68" s="150"/>
      <c r="D68" s="115"/>
      <c r="E68" s="115"/>
      <c r="G68" s="245"/>
      <c r="H68" s="232"/>
    </row>
  </sheetData>
  <autoFilter ref="A1:M33"/>
  <mergeCells count="4">
    <mergeCell ref="A9:D9"/>
    <mergeCell ref="A14:C14"/>
    <mergeCell ref="A25:C25"/>
    <mergeCell ref="A32:C32"/>
  </mergeCells>
  <hyperlinks>
    <hyperlink ref="C4" r:id="rId1" location="bib0255" display="Moss et al (2019) Influence of evaporative cooling by urban forests on cooling demand in cities. Urban Forestry &amp; Urban Greening. 37, 65-73"/>
    <hyperlink ref="C11" r:id="rId2" display="Rahman and Ennos, () What we know and don’t know about the cooling benefits of urban trees"/>
    <hyperlink ref="G33" r:id="rId3" location="bib0165" display="https://www.sciencedirect.com/science/article/pii/S0169204610003026?via%3Dihub - bib0165"/>
    <hyperlink ref="C21" r:id="rId4" location="bib0210https://www.sciencedirect.com/science/article/pii/S0169204615001309" display="Gilner et al (2015) Role of street trees in mitigating effects of heat and drought at highly sealed urban sites. Landscape and Urban Planning. 143, 33-42."/>
    <hyperlink ref="C7" r:id="rId5" display="Rahman, M.A., Armson, D., &amp; Ennos, A.R. (2014). A comparison of the growth and cooling effectiveness of five commonly planted urban tree species. Urban Ecosystems, 18, 371-389"/>
    <hyperlink ref="C23" r:id="rId6" display="Rahman and Ennos, () What we know and don’t know about the cooling benefits of urban trees"/>
    <hyperlink ref="C8" r:id="rId7" display="Jacobs, C., Elbers, J., Brolsma, R., Hartogensis, O., Moors, E., Rodriguez-Carretero Marquez, M.T., &amp; van Hove, B. (2015). Assessment of evaporative loss from Dutch cities. Building and Environment 83, 27-38."/>
    <hyperlink ref="C17" r:id="rId8" display="Berry R, Livesley SJ, Aye L: Tree canopy shade impacts on solar irradiance received by building walls and their surface temperature. Build Environ. 2013, 69: 91-100."/>
    <hyperlink ref="C20" r:id="rId9" display="Rosenzweig C, Solecki WD, Cox J, Hodges S, Parshall L, Lynn B, et al: Mitigating New York City’s Heat Island: integrating stakeholder perspectives and scientific evaluation. Bull Am Meteorol Soc. 2009, 90 (9): 1297-1312"/>
    <hyperlink ref="C16" r:id="rId10" display="Renaud V and Rebetez M (2009) Comparison between open-site and below-canopy climatic conditions in Switzerland during the exceptionally hot summer of 2003. Agric For Meteorol 149 (5):873–880."/>
    <hyperlink ref="C27" r:id="rId11" display="Leuzinger et al. (2010)"/>
    <hyperlink ref="C19" r:id="rId12" display="Zhang, Z., Lv, Y., &amp; Pan, H. (2013). Cooling and humidifying effect of plant communities in subtropical urban parks. Urban Forestry and Urban Greening 12, 323-329"/>
    <hyperlink ref="C33" r:id="rId13" display="McPherson, E.G., J.R. Simpson, and P.J. Peper. 2005. Municipal forest benefits and costs in five US cities. Journal of Forestry 12:411-416."/>
    <hyperlink ref="C5" r:id="rId14" location="bib0255" display="Moss et al (2019) Influence of evaporative cooling by urban forests on cooling demand in cities. Urban Forestry &amp; Urban Greening. 37, 65-73"/>
    <hyperlink ref="C6" r:id="rId15" location="bib0255" display="Moss et al (2019) Influence of evaporative cooling by urban forests on cooling demand in cities. Urban Forestry &amp; Urban Greening. 37, 65-73"/>
    <hyperlink ref="C12" r:id="rId16" display="Rahman and Ennos, () What we know and don’t know about the cooling benefits of urban trees"/>
    <hyperlink ref="C24" r:id="rId17" display="Rahman and Ennos, () What we know and don’t know about the cooling benefits of urban trees"/>
    <hyperlink ref="C30" r:id="rId18" location="bib0210https://www.sciencedirect.com/science/article/pii/S0169204615001309" display="Gilner et al (2015) Role of street trees in mitigating effects of heat and drought at highly sealed urban sites. Landscape and Urban Planning. 143, 33-42."/>
    <hyperlink ref="C28" r:id="rId19" display="Berry R, Livesley SJ, Aye L: Tree canopy shade impacts on solar irradiance received by building walls and their surface temperature. Build Environ. 2013, 69: 91-100."/>
  </hyperlinks>
  <pageMargins left="0.7" right="0.7" top="0.75" bottom="0.75" header="0.3" footer="0.3"/>
  <pageSetup paperSize="9" orientation="portrait" r:id="rId20"/>
  <legacyDrawing r:id="rId2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zoomScale="70" zoomScaleNormal="70" workbookViewId="0">
      <pane ySplit="1" topLeftCell="A2" activePane="bottomLeft" state="frozen"/>
      <selection pane="bottomLeft" activeCell="C24" sqref="C4:C24"/>
    </sheetView>
  </sheetViews>
  <sheetFormatPr defaultColWidth="8.7109375" defaultRowHeight="15" x14ac:dyDescent="0.25"/>
  <cols>
    <col min="1" max="1" width="17.5703125" style="85" customWidth="1"/>
    <col min="2" max="2" width="16.85546875" style="85" customWidth="1"/>
    <col min="3" max="3" width="57.140625" style="151" customWidth="1"/>
    <col min="4" max="4" width="12.5703125" style="115" bestFit="1" customWidth="1"/>
    <col min="5" max="5" width="36.28515625" style="115" customWidth="1"/>
    <col min="6" max="6" width="47.7109375" style="85" customWidth="1"/>
    <col min="7" max="7" width="30.85546875" style="115" customWidth="1"/>
    <col min="8" max="8" width="22.85546875" style="85" customWidth="1"/>
    <col min="9" max="11" width="19.7109375" style="85" customWidth="1"/>
    <col min="12" max="12" width="26.85546875" style="85" customWidth="1"/>
    <col min="13" max="13" width="15.7109375" style="85" customWidth="1"/>
    <col min="14" max="14" width="67.5703125" style="85" customWidth="1"/>
    <col min="15" max="16384" width="8.7109375" style="85"/>
  </cols>
  <sheetData>
    <row r="1" spans="1:14" s="115" customFormat="1" ht="48" thickBot="1" x14ac:dyDescent="0.3">
      <c r="A1" s="81" t="s">
        <v>55</v>
      </c>
      <c r="B1" s="82" t="s">
        <v>56</v>
      </c>
      <c r="C1" s="82" t="s">
        <v>58</v>
      </c>
      <c r="D1" s="84" t="s">
        <v>183</v>
      </c>
      <c r="E1" s="83" t="s">
        <v>60</v>
      </c>
      <c r="F1" s="83" t="s">
        <v>57</v>
      </c>
      <c r="G1" s="83" t="s">
        <v>61</v>
      </c>
      <c r="H1" s="83" t="s">
        <v>62</v>
      </c>
      <c r="I1" s="84" t="s">
        <v>63</v>
      </c>
      <c r="J1" s="83" t="s">
        <v>64</v>
      </c>
      <c r="K1" s="83" t="s">
        <v>62</v>
      </c>
      <c r="L1" s="262" t="s">
        <v>185</v>
      </c>
      <c r="M1" s="263" t="s">
        <v>227</v>
      </c>
      <c r="N1" s="84" t="s">
        <v>184</v>
      </c>
    </row>
    <row r="2" spans="1:14" s="157" customFormat="1" ht="81.95" customHeight="1" thickBot="1" x14ac:dyDescent="0.3">
      <c r="A2" s="161" t="s">
        <v>721</v>
      </c>
      <c r="B2" s="137" t="s">
        <v>66</v>
      </c>
      <c r="C2" s="137" t="s">
        <v>68</v>
      </c>
      <c r="D2" s="137" t="s">
        <v>69</v>
      </c>
      <c r="E2" s="137" t="s">
        <v>777</v>
      </c>
      <c r="F2" s="137" t="s">
        <v>483</v>
      </c>
      <c r="G2" s="137" t="s">
        <v>541</v>
      </c>
      <c r="H2" s="137" t="s">
        <v>186</v>
      </c>
      <c r="I2" s="137" t="s">
        <v>485</v>
      </c>
      <c r="J2" s="137" t="s">
        <v>70</v>
      </c>
      <c r="K2" s="137" t="s">
        <v>486</v>
      </c>
      <c r="L2" s="137" t="s">
        <v>440</v>
      </c>
      <c r="M2" s="137" t="s">
        <v>229</v>
      </c>
      <c r="N2" s="162" t="s">
        <v>71</v>
      </c>
    </row>
    <row r="3" spans="1:14" s="129" customFormat="1" ht="15.75" x14ac:dyDescent="0.25">
      <c r="A3" s="202" t="s">
        <v>281</v>
      </c>
      <c r="B3" s="203"/>
      <c r="C3" s="203"/>
      <c r="D3" s="203"/>
      <c r="E3" s="203"/>
      <c r="F3" s="203"/>
      <c r="G3" s="203"/>
      <c r="H3" s="203"/>
      <c r="I3" s="203"/>
      <c r="J3" s="203"/>
      <c r="K3" s="203"/>
      <c r="L3" s="203"/>
      <c r="M3" s="203"/>
      <c r="N3" s="203"/>
    </row>
    <row r="4" spans="1:14" s="121" customFormat="1" ht="60" x14ac:dyDescent="0.25">
      <c r="A4" s="65" t="s">
        <v>73</v>
      </c>
      <c r="B4" s="65" t="s">
        <v>548</v>
      </c>
      <c r="C4" s="136" t="s">
        <v>166</v>
      </c>
      <c r="D4" s="70">
        <v>2018</v>
      </c>
      <c r="E4" s="65" t="s">
        <v>775</v>
      </c>
      <c r="F4" s="65"/>
      <c r="G4" s="239" t="s">
        <v>282</v>
      </c>
      <c r="H4" s="216" t="s">
        <v>554</v>
      </c>
      <c r="I4" s="65"/>
      <c r="J4" s="65"/>
      <c r="K4" s="65"/>
      <c r="L4" s="65" t="s">
        <v>283</v>
      </c>
      <c r="M4" s="65" t="s">
        <v>251</v>
      </c>
      <c r="N4" s="65"/>
    </row>
    <row r="5" spans="1:14" s="121" customFormat="1" ht="45" x14ac:dyDescent="0.25">
      <c r="A5" s="65" t="s">
        <v>73</v>
      </c>
      <c r="B5" s="65" t="s">
        <v>549</v>
      </c>
      <c r="C5" s="136" t="s">
        <v>821</v>
      </c>
      <c r="D5" s="65">
        <v>1993</v>
      </c>
      <c r="E5" s="65" t="s">
        <v>775</v>
      </c>
      <c r="F5" s="65"/>
      <c r="G5" s="242" t="s">
        <v>284</v>
      </c>
      <c r="H5" s="216" t="s">
        <v>555</v>
      </c>
      <c r="I5" s="65"/>
      <c r="J5" s="65"/>
      <c r="K5" s="65"/>
      <c r="L5" s="65" t="s">
        <v>182</v>
      </c>
      <c r="M5" s="65" t="s">
        <v>251</v>
      </c>
      <c r="N5" s="65" t="s">
        <v>564</v>
      </c>
    </row>
    <row r="6" spans="1:14" s="121" customFormat="1" ht="60" x14ac:dyDescent="0.25">
      <c r="A6" s="65" t="s">
        <v>73</v>
      </c>
      <c r="B6" s="65" t="s">
        <v>550</v>
      </c>
      <c r="C6" s="136" t="s">
        <v>285</v>
      </c>
      <c r="D6" s="65">
        <v>2013</v>
      </c>
      <c r="E6" s="65" t="s">
        <v>775</v>
      </c>
      <c r="F6" s="65"/>
      <c r="G6" s="242" t="s">
        <v>286</v>
      </c>
      <c r="H6" s="216" t="s">
        <v>556</v>
      </c>
      <c r="I6" s="65"/>
      <c r="J6" s="65"/>
      <c r="K6" s="65"/>
      <c r="L6" s="65" t="s">
        <v>171</v>
      </c>
      <c r="M6" s="65" t="s">
        <v>287</v>
      </c>
      <c r="N6" s="65" t="s">
        <v>566</v>
      </c>
    </row>
    <row r="7" spans="1:14" s="121" customFormat="1" ht="60" x14ac:dyDescent="0.25">
      <c r="A7" s="65" t="s">
        <v>73</v>
      </c>
      <c r="B7" s="65" t="s">
        <v>550</v>
      </c>
      <c r="C7" s="136" t="s">
        <v>285</v>
      </c>
      <c r="D7" s="65">
        <v>2013</v>
      </c>
      <c r="E7" s="65" t="s">
        <v>775</v>
      </c>
      <c r="F7" s="65"/>
      <c r="G7" s="242" t="s">
        <v>288</v>
      </c>
      <c r="H7" s="216" t="s">
        <v>557</v>
      </c>
      <c r="I7" s="65"/>
      <c r="J7" s="65"/>
      <c r="K7" s="65"/>
      <c r="L7" s="65" t="s">
        <v>171</v>
      </c>
      <c r="M7" s="65" t="s">
        <v>287</v>
      </c>
      <c r="N7" s="65" t="s">
        <v>566</v>
      </c>
    </row>
    <row r="8" spans="1:14" s="121" customFormat="1" ht="45" x14ac:dyDescent="0.25">
      <c r="A8" s="65" t="s">
        <v>73</v>
      </c>
      <c r="B8" s="65"/>
      <c r="C8" s="136" t="s">
        <v>822</v>
      </c>
      <c r="D8" s="65">
        <v>1997</v>
      </c>
      <c r="E8" s="65" t="s">
        <v>775</v>
      </c>
      <c r="F8" s="65" t="s">
        <v>552</v>
      </c>
      <c r="G8" s="241">
        <v>4</v>
      </c>
      <c r="H8" s="216" t="s">
        <v>289</v>
      </c>
      <c r="I8" s="65"/>
      <c r="J8" s="65"/>
      <c r="K8" s="65"/>
      <c r="L8" s="65" t="s">
        <v>75</v>
      </c>
      <c r="M8" s="65" t="s">
        <v>251</v>
      </c>
      <c r="N8" s="65"/>
    </row>
    <row r="9" spans="1:14" s="121" customFormat="1" ht="45" x14ac:dyDescent="0.25">
      <c r="A9" s="65" t="s">
        <v>73</v>
      </c>
      <c r="B9" s="65"/>
      <c r="C9" s="136" t="s">
        <v>822</v>
      </c>
      <c r="D9" s="65">
        <v>1997</v>
      </c>
      <c r="E9" s="65" t="s">
        <v>775</v>
      </c>
      <c r="F9" s="65" t="s">
        <v>552</v>
      </c>
      <c r="G9" s="236">
        <v>0.3</v>
      </c>
      <c r="H9" s="216" t="s">
        <v>558</v>
      </c>
      <c r="I9" s="65"/>
      <c r="J9" s="65"/>
      <c r="K9" s="65"/>
      <c r="L9" s="65" t="s">
        <v>75</v>
      </c>
      <c r="M9" s="65" t="s">
        <v>251</v>
      </c>
      <c r="N9" s="65"/>
    </row>
    <row r="10" spans="1:14" s="121" customFormat="1" ht="45" x14ac:dyDescent="0.25">
      <c r="A10" s="65" t="s">
        <v>73</v>
      </c>
      <c r="B10" s="65" t="s">
        <v>507</v>
      </c>
      <c r="C10" s="136" t="s">
        <v>812</v>
      </c>
      <c r="D10" s="65">
        <v>2013</v>
      </c>
      <c r="E10" s="65" t="s">
        <v>776</v>
      </c>
      <c r="F10" s="65" t="s">
        <v>290</v>
      </c>
      <c r="G10" s="242" t="s">
        <v>291</v>
      </c>
      <c r="H10" s="216" t="s">
        <v>559</v>
      </c>
      <c r="I10" s="65"/>
      <c r="J10" s="65"/>
      <c r="K10" s="65"/>
      <c r="L10" s="65" t="s">
        <v>75</v>
      </c>
      <c r="M10" s="65" t="s">
        <v>251</v>
      </c>
      <c r="N10" s="65" t="s">
        <v>580</v>
      </c>
    </row>
    <row r="11" spans="1:14" s="121" customFormat="1" ht="60" x14ac:dyDescent="0.25">
      <c r="A11" s="65" t="s">
        <v>73</v>
      </c>
      <c r="B11" s="65"/>
      <c r="C11" s="136" t="s">
        <v>292</v>
      </c>
      <c r="D11" s="65">
        <v>1994</v>
      </c>
      <c r="E11" s="65" t="s">
        <v>775</v>
      </c>
      <c r="F11" s="65" t="s">
        <v>551</v>
      </c>
      <c r="G11" s="242" t="s">
        <v>293</v>
      </c>
      <c r="H11" s="216" t="s">
        <v>560</v>
      </c>
      <c r="I11" s="65"/>
      <c r="J11" s="65"/>
      <c r="K11" s="65"/>
      <c r="L11" s="65" t="s">
        <v>294</v>
      </c>
      <c r="M11" s="65" t="s">
        <v>266</v>
      </c>
      <c r="N11" s="65" t="s">
        <v>565</v>
      </c>
    </row>
    <row r="12" spans="1:14" s="121" customFormat="1" ht="60" x14ac:dyDescent="0.25">
      <c r="A12" s="65" t="s">
        <v>73</v>
      </c>
      <c r="B12" s="65"/>
      <c r="C12" s="136" t="s">
        <v>292</v>
      </c>
      <c r="D12" s="65">
        <v>1994</v>
      </c>
      <c r="E12" s="65" t="s">
        <v>775</v>
      </c>
      <c r="F12" s="65" t="s">
        <v>551</v>
      </c>
      <c r="G12" s="242" t="s">
        <v>295</v>
      </c>
      <c r="H12" s="216" t="s">
        <v>296</v>
      </c>
      <c r="I12" s="65"/>
      <c r="J12" s="65"/>
      <c r="K12" s="65"/>
      <c r="L12" s="65" t="s">
        <v>294</v>
      </c>
      <c r="M12" s="65" t="s">
        <v>266</v>
      </c>
      <c r="N12" s="65" t="s">
        <v>565</v>
      </c>
    </row>
    <row r="13" spans="1:14" s="121" customFormat="1" ht="45" x14ac:dyDescent="0.25">
      <c r="A13" s="65" t="s">
        <v>73</v>
      </c>
      <c r="B13" s="65" t="s">
        <v>549</v>
      </c>
      <c r="C13" s="261" t="s">
        <v>821</v>
      </c>
      <c r="D13" s="65">
        <v>1993</v>
      </c>
      <c r="E13" s="65" t="s">
        <v>775</v>
      </c>
      <c r="F13" s="65"/>
      <c r="G13" s="242" t="s">
        <v>297</v>
      </c>
      <c r="H13" s="216" t="s">
        <v>561</v>
      </c>
      <c r="I13" s="65"/>
      <c r="J13" s="65"/>
      <c r="K13" s="65"/>
      <c r="L13" s="65" t="s">
        <v>182</v>
      </c>
      <c r="M13" s="65" t="s">
        <v>251</v>
      </c>
      <c r="N13" s="65" t="s">
        <v>564</v>
      </c>
    </row>
    <row r="14" spans="1:14" ht="75" x14ac:dyDescent="0.25">
      <c r="A14" s="65" t="s">
        <v>73</v>
      </c>
      <c r="B14" s="65" t="s">
        <v>507</v>
      </c>
      <c r="C14" s="136" t="s">
        <v>812</v>
      </c>
      <c r="D14" s="65">
        <v>2013</v>
      </c>
      <c r="E14" s="65" t="s">
        <v>776</v>
      </c>
      <c r="F14" s="65" t="s">
        <v>290</v>
      </c>
      <c r="G14" s="218" t="s">
        <v>298</v>
      </c>
      <c r="H14" s="181" t="s">
        <v>562</v>
      </c>
      <c r="I14" s="70"/>
      <c r="J14" s="70"/>
      <c r="K14" s="70"/>
      <c r="L14" s="65" t="s">
        <v>182</v>
      </c>
      <c r="M14" s="65" t="s">
        <v>251</v>
      </c>
      <c r="N14" s="70" t="s">
        <v>563</v>
      </c>
    </row>
    <row r="15" spans="1:14" ht="75" x14ac:dyDescent="0.25">
      <c r="A15" s="65" t="s">
        <v>73</v>
      </c>
      <c r="B15" s="65" t="s">
        <v>507</v>
      </c>
      <c r="C15" s="136" t="s">
        <v>823</v>
      </c>
      <c r="D15" s="70">
        <v>1998</v>
      </c>
      <c r="E15" s="65" t="s">
        <v>775</v>
      </c>
      <c r="F15" s="70"/>
      <c r="G15" s="181" t="s">
        <v>553</v>
      </c>
      <c r="H15" s="181" t="s">
        <v>30</v>
      </c>
      <c r="I15" s="70"/>
      <c r="J15" s="70"/>
      <c r="K15" s="70"/>
      <c r="L15" s="70" t="s">
        <v>299</v>
      </c>
      <c r="M15" s="70" t="s">
        <v>254</v>
      </c>
      <c r="N15" s="70"/>
    </row>
    <row r="16" spans="1:14" s="129" customFormat="1" ht="15.75" x14ac:dyDescent="0.25">
      <c r="A16" s="189" t="s">
        <v>567</v>
      </c>
      <c r="B16" s="190"/>
      <c r="C16" s="190"/>
      <c r="D16" s="190"/>
      <c r="E16" s="190"/>
      <c r="F16" s="190"/>
      <c r="G16" s="249"/>
      <c r="H16" s="223"/>
      <c r="I16" s="205"/>
      <c r="J16" s="205"/>
      <c r="K16" s="205"/>
      <c r="L16" s="205"/>
      <c r="M16" s="206"/>
      <c r="N16" s="205"/>
    </row>
    <row r="17" spans="1:14" s="121" customFormat="1" ht="60" x14ac:dyDescent="0.25">
      <c r="A17" s="65" t="s">
        <v>73</v>
      </c>
      <c r="B17" s="65" t="s">
        <v>568</v>
      </c>
      <c r="C17" s="136" t="s">
        <v>166</v>
      </c>
      <c r="D17" s="70">
        <v>2018</v>
      </c>
      <c r="E17" s="65" t="s">
        <v>775</v>
      </c>
      <c r="F17" s="65"/>
      <c r="G17" s="239" t="s">
        <v>300</v>
      </c>
      <c r="H17" s="216" t="s">
        <v>569</v>
      </c>
      <c r="I17" s="65"/>
      <c r="J17" s="65"/>
      <c r="K17" s="65"/>
      <c r="L17" s="65" t="s">
        <v>75</v>
      </c>
      <c r="M17" s="65" t="s">
        <v>251</v>
      </c>
      <c r="N17" s="65" t="s">
        <v>570</v>
      </c>
    </row>
    <row r="18" spans="1:14" ht="105" x14ac:dyDescent="0.25">
      <c r="A18" s="65" t="s">
        <v>73</v>
      </c>
      <c r="B18" s="70" t="s">
        <v>571</v>
      </c>
      <c r="C18" s="136" t="s">
        <v>581</v>
      </c>
      <c r="D18" s="70">
        <v>2008</v>
      </c>
      <c r="E18" s="65" t="s">
        <v>775</v>
      </c>
      <c r="F18" s="70"/>
      <c r="G18" s="250" t="s">
        <v>301</v>
      </c>
      <c r="H18" s="181" t="s">
        <v>572</v>
      </c>
      <c r="I18" s="70"/>
      <c r="J18" s="70"/>
      <c r="K18" s="70"/>
      <c r="L18" s="70" t="s">
        <v>302</v>
      </c>
      <c r="M18" s="70" t="s">
        <v>303</v>
      </c>
      <c r="N18" s="70" t="s">
        <v>573</v>
      </c>
    </row>
    <row r="19" spans="1:14" s="129" customFormat="1" ht="15.75" x14ac:dyDescent="0.25">
      <c r="A19" s="189" t="s">
        <v>304</v>
      </c>
      <c r="B19" s="190"/>
      <c r="C19" s="190"/>
      <c r="D19" s="190"/>
      <c r="E19" s="190"/>
      <c r="F19" s="190"/>
      <c r="G19" s="249"/>
      <c r="H19" s="223"/>
      <c r="I19" s="205"/>
      <c r="J19" s="205"/>
      <c r="K19" s="205"/>
      <c r="L19" s="205"/>
      <c r="M19" s="206"/>
      <c r="N19" s="205"/>
    </row>
    <row r="20" spans="1:14" s="121" customFormat="1" ht="105" x14ac:dyDescent="0.25">
      <c r="A20" s="65" t="s">
        <v>73</v>
      </c>
      <c r="B20" s="65" t="s">
        <v>548</v>
      </c>
      <c r="C20" s="136" t="s">
        <v>166</v>
      </c>
      <c r="D20" s="70">
        <v>2018</v>
      </c>
      <c r="E20" s="65" t="s">
        <v>775</v>
      </c>
      <c r="F20" s="65"/>
      <c r="G20" s="239" t="s">
        <v>305</v>
      </c>
      <c r="H20" s="216" t="s">
        <v>574</v>
      </c>
      <c r="I20" s="65"/>
      <c r="J20" s="65" t="s">
        <v>306</v>
      </c>
      <c r="K20" s="65" t="s">
        <v>192</v>
      </c>
      <c r="L20" s="65" t="s">
        <v>75</v>
      </c>
      <c r="M20" s="65" t="s">
        <v>251</v>
      </c>
      <c r="N20" s="65" t="s">
        <v>576</v>
      </c>
    </row>
    <row r="21" spans="1:14" s="121" customFormat="1" ht="45" x14ac:dyDescent="0.25">
      <c r="A21" s="65" t="s">
        <v>73</v>
      </c>
      <c r="B21" s="65" t="s">
        <v>307</v>
      </c>
      <c r="C21" s="136" t="s">
        <v>822</v>
      </c>
      <c r="D21" s="65">
        <v>1997</v>
      </c>
      <c r="E21" s="65" t="s">
        <v>775</v>
      </c>
      <c r="F21" s="65" t="s">
        <v>308</v>
      </c>
      <c r="G21" s="239">
        <v>0.7</v>
      </c>
      <c r="H21" s="216" t="s">
        <v>575</v>
      </c>
      <c r="I21" s="65"/>
      <c r="J21" s="65"/>
      <c r="K21" s="65"/>
      <c r="L21" s="70" t="s">
        <v>299</v>
      </c>
      <c r="M21" s="70" t="s">
        <v>254</v>
      </c>
      <c r="N21" s="65" t="s">
        <v>259</v>
      </c>
    </row>
    <row r="22" spans="1:14" s="129" customFormat="1" ht="15.75" x14ac:dyDescent="0.25">
      <c r="A22" s="189" t="s">
        <v>309</v>
      </c>
      <c r="B22" s="190"/>
      <c r="C22" s="190"/>
      <c r="D22" s="190"/>
      <c r="E22" s="190"/>
      <c r="F22" s="190"/>
      <c r="G22" s="249"/>
      <c r="H22" s="223"/>
      <c r="I22" s="205"/>
      <c r="J22" s="205"/>
      <c r="K22" s="205"/>
      <c r="L22" s="205"/>
      <c r="M22" s="206"/>
      <c r="N22" s="205"/>
    </row>
    <row r="23" spans="1:14" s="121" customFormat="1" ht="60" x14ac:dyDescent="0.25">
      <c r="A23" s="65" t="s">
        <v>73</v>
      </c>
      <c r="B23" s="65" t="s">
        <v>548</v>
      </c>
      <c r="C23" s="136" t="s">
        <v>166</v>
      </c>
      <c r="D23" s="70">
        <v>2018</v>
      </c>
      <c r="E23" s="65" t="s">
        <v>775</v>
      </c>
      <c r="F23" s="65"/>
      <c r="G23" s="239" t="s">
        <v>310</v>
      </c>
      <c r="H23" s="216" t="s">
        <v>577</v>
      </c>
      <c r="I23" s="65"/>
      <c r="J23" s="65"/>
      <c r="K23" s="65"/>
      <c r="L23" s="65" t="s">
        <v>75</v>
      </c>
      <c r="M23" s="65" t="s">
        <v>251</v>
      </c>
      <c r="N23" s="65" t="s">
        <v>578</v>
      </c>
    </row>
    <row r="24" spans="1:14" s="121" customFormat="1" ht="75" x14ac:dyDescent="0.25">
      <c r="A24" s="65" t="s">
        <v>73</v>
      </c>
      <c r="B24" s="65" t="s">
        <v>548</v>
      </c>
      <c r="C24" s="136" t="s">
        <v>166</v>
      </c>
      <c r="D24" s="70">
        <v>2018</v>
      </c>
      <c r="E24" s="65" t="s">
        <v>775</v>
      </c>
      <c r="F24" s="65"/>
      <c r="G24" s="239" t="s">
        <v>311</v>
      </c>
      <c r="H24" s="216" t="s">
        <v>579</v>
      </c>
      <c r="I24" s="65"/>
      <c r="J24" s="65"/>
      <c r="K24" s="65"/>
      <c r="L24" s="65" t="s">
        <v>75</v>
      </c>
      <c r="M24" s="65" t="s">
        <v>251</v>
      </c>
      <c r="N24" s="65" t="s">
        <v>578</v>
      </c>
    </row>
    <row r="25" spans="1:14" x14ac:dyDescent="0.25">
      <c r="C25" s="150"/>
    </row>
    <row r="26" spans="1:14" x14ac:dyDescent="0.25">
      <c r="A26" s="121"/>
      <c r="B26" s="121"/>
      <c r="C26" s="150"/>
      <c r="D26" s="135"/>
      <c r="E26" s="135"/>
      <c r="F26" s="121"/>
    </row>
    <row r="27" spans="1:14" x14ac:dyDescent="0.25">
      <c r="C27" s="150"/>
    </row>
    <row r="28" spans="1:14" x14ac:dyDescent="0.25">
      <c r="C28" s="150"/>
    </row>
    <row r="29" spans="1:14" x14ac:dyDescent="0.25">
      <c r="C29" s="150"/>
      <c r="D29" s="134"/>
    </row>
    <row r="30" spans="1:14" x14ac:dyDescent="0.25">
      <c r="C30" s="150"/>
    </row>
    <row r="31" spans="1:14" x14ac:dyDescent="0.25">
      <c r="C31" s="150"/>
    </row>
    <row r="32" spans="1:14" x14ac:dyDescent="0.25">
      <c r="C32" s="150"/>
    </row>
    <row r="33" spans="3:7" x14ac:dyDescent="0.25">
      <c r="C33" s="150"/>
    </row>
    <row r="34" spans="3:7" x14ac:dyDescent="0.25">
      <c r="C34" s="150"/>
      <c r="G34" s="138"/>
    </row>
    <row r="35" spans="3:7" x14ac:dyDescent="0.25">
      <c r="C35" s="150"/>
    </row>
    <row r="36" spans="3:7" x14ac:dyDescent="0.25">
      <c r="C36" s="150"/>
    </row>
    <row r="37" spans="3:7" x14ac:dyDescent="0.25">
      <c r="C37" s="150"/>
      <c r="D37" s="134"/>
    </row>
    <row r="39" spans="3:7" x14ac:dyDescent="0.25">
      <c r="C39" s="150"/>
    </row>
    <row r="40" spans="3:7" x14ac:dyDescent="0.25">
      <c r="C40" s="150"/>
    </row>
    <row r="41" spans="3:7" x14ac:dyDescent="0.25">
      <c r="D41" s="134"/>
    </row>
    <row r="42" spans="3:7" x14ac:dyDescent="0.25">
      <c r="C42" s="150"/>
    </row>
    <row r="43" spans="3:7" x14ac:dyDescent="0.25">
      <c r="C43" s="150"/>
    </row>
    <row r="44" spans="3:7" x14ac:dyDescent="0.25">
      <c r="C44" s="150"/>
    </row>
    <row r="45" spans="3:7" x14ac:dyDescent="0.25">
      <c r="C45" s="150"/>
    </row>
    <row r="46" spans="3:7" x14ac:dyDescent="0.25">
      <c r="C46" s="150"/>
    </row>
    <row r="47" spans="3:7" x14ac:dyDescent="0.25">
      <c r="C47" s="150"/>
    </row>
    <row r="48" spans="3:7" x14ac:dyDescent="0.25">
      <c r="C48" s="150"/>
    </row>
    <row r="49" spans="1:9" x14ac:dyDescent="0.25">
      <c r="C49" s="150"/>
      <c r="D49" s="134"/>
    </row>
    <row r="50" spans="1:9" x14ac:dyDescent="0.25">
      <c r="C50" s="150"/>
      <c r="D50" s="134"/>
    </row>
    <row r="51" spans="1:9" x14ac:dyDescent="0.25">
      <c r="C51" s="154"/>
      <c r="D51" s="134"/>
    </row>
    <row r="52" spans="1:9" s="130" customFormat="1" x14ac:dyDescent="0.25">
      <c r="C52" s="151"/>
      <c r="D52" s="138"/>
      <c r="E52" s="138"/>
      <c r="G52" s="138"/>
      <c r="H52" s="85"/>
      <c r="I52" s="85"/>
    </row>
    <row r="53" spans="1:9" x14ac:dyDescent="0.25">
      <c r="D53" s="134"/>
    </row>
    <row r="54" spans="1:9" x14ac:dyDescent="0.25">
      <c r="D54" s="134"/>
    </row>
    <row r="55" spans="1:9" x14ac:dyDescent="0.25">
      <c r="D55" s="134"/>
    </row>
    <row r="56" spans="1:9" x14ac:dyDescent="0.25">
      <c r="D56" s="134"/>
    </row>
    <row r="57" spans="1:9" x14ac:dyDescent="0.25">
      <c r="D57" s="134"/>
    </row>
    <row r="58" spans="1:9" s="130" customFormat="1" x14ac:dyDescent="0.25">
      <c r="C58" s="151"/>
      <c r="D58" s="138"/>
      <c r="E58" s="138"/>
      <c r="G58" s="138"/>
      <c r="H58" s="85"/>
    </row>
    <row r="59" spans="1:9" x14ac:dyDescent="0.25">
      <c r="C59" s="150"/>
    </row>
    <row r="60" spans="1:9" x14ac:dyDescent="0.25">
      <c r="A60" s="130"/>
      <c r="B60" s="130"/>
      <c r="D60" s="138"/>
      <c r="E60" s="138"/>
      <c r="F60" s="130"/>
      <c r="G60" s="138"/>
    </row>
  </sheetData>
  <autoFilter ref="A1:M24"/>
  <hyperlinks>
    <hyperlink ref="C9" r:id="rId1" display=" Akbari, D.M. Kurn, S.E. Bretz, J.W. Hanford (1997) Peak power and cooling energy savings of shade tree Energy and Buildings, 25, pp. 139-148"/>
    <hyperlink ref="C10" r:id="rId2" display="Rahman and Ennos, () What we know and don’t know about the cooling benefits of urban trees"/>
    <hyperlink ref="C24" r:id="rId3"/>
    <hyperlink ref="C6" r:id="rId4"/>
    <hyperlink ref="C7" r:id="rId5"/>
    <hyperlink ref="C18" r:id="rId6" display="Liu and Harris (2008). Effects of shelterbelt trees on reducing heatingenergy consumption of office buildings in Scotland. Applied Energy 85(2-3), 115-127."/>
    <hyperlink ref="C8" r:id="rId7" display=" Akbari, D.M. Kurn, S.E. Bretz, J.W. Hanford (1997) Peak power and cooling energy savings of shade tree Energy and Buildings, 25, pp. 139-148"/>
    <hyperlink ref="C21" r:id="rId8" display=" Akbari, D.M. Kurn, S.E. Bretz, J.W. Hanford (1997) Peak power and cooling energy savings of shade tree Energy and Buildings, 25, pp. 139-148"/>
    <hyperlink ref="C14" r:id="rId9" display="Rahman and Ennos, () What we know and don’t know about the cooling benefits of urban trees"/>
    <hyperlink ref="C23" r:id="rId10"/>
    <hyperlink ref="C20" r:id="rId11"/>
    <hyperlink ref="C17" r:id="rId12"/>
    <hyperlink ref="C4" r:id="rId13"/>
  </hyperlinks>
  <pageMargins left="0.7" right="0.7" top="0.75" bottom="0.75" header="0.3" footer="0.3"/>
  <pageSetup paperSize="9" orientation="portrait"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7</vt:i4>
      </vt:variant>
    </vt:vector>
  </HeadingPairs>
  <TitlesOfParts>
    <vt:vector size="22" baseType="lpstr">
      <vt:lpstr>Type - Street Trees</vt:lpstr>
      <vt:lpstr>Evidence Profile</vt:lpstr>
      <vt:lpstr>Summary</vt:lpstr>
      <vt:lpstr>Air quality</vt:lpstr>
      <vt:lpstr>Carbon</vt:lpstr>
      <vt:lpstr> Water quantity</vt:lpstr>
      <vt:lpstr>Water quality</vt:lpstr>
      <vt:lpstr>Temperature</vt:lpstr>
      <vt:lpstr>Energy use</vt:lpstr>
      <vt:lpstr>Health</vt:lpstr>
      <vt:lpstr>Noise attenuation</vt:lpstr>
      <vt:lpstr>Land and property values</vt:lpstr>
      <vt:lpstr>Biodiversity</vt:lpstr>
      <vt:lpstr>Amenity</vt:lpstr>
      <vt:lpstr>Local economic growth</vt:lpstr>
      <vt:lpstr>Health!bbib0015</vt:lpstr>
      <vt:lpstr>Temperature!bbib0045</vt:lpstr>
      <vt:lpstr>Health!bbib0050</vt:lpstr>
      <vt:lpstr>Temperature!bbib0165</vt:lpstr>
      <vt:lpstr>'Land and property values'!bbib17</vt:lpstr>
      <vt:lpstr>'Energy use'!bBIB22</vt:lpstr>
      <vt:lpstr>'Land and property values'!bbib66</vt:lpstr>
    </vt:vector>
  </TitlesOfParts>
  <Manager/>
  <Company>G.M.F.R.S.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Morrison, Rachel</dc:creator>
  <cp:keywords/>
  <dc:description/>
  <cp:lastModifiedBy>Harding, Tina</cp:lastModifiedBy>
  <cp:revision/>
  <dcterms:created xsi:type="dcterms:W3CDTF">2019-10-15T08:32:52Z</dcterms:created>
  <dcterms:modified xsi:type="dcterms:W3CDTF">2020-08-17T12:46:47Z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