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ina.harding\Desktop\Ignition\website\"/>
    </mc:Choice>
  </mc:AlternateContent>
  <bookViews>
    <workbookView xWindow="0" yWindow="0" windowWidth="11070" windowHeight="6765" tabRatio="888" firstSheet="6" activeTab="14"/>
  </bookViews>
  <sheets>
    <sheet name="Type - SuDS" sheetId="1" r:id="rId1"/>
    <sheet name="Evidence Profile" sheetId="22" r:id="rId2"/>
    <sheet name="Summary" sheetId="21" r:id="rId3"/>
    <sheet name="Air Quality" sheetId="7" r:id="rId4"/>
    <sheet name="Carbon" sheetId="2" r:id="rId5"/>
    <sheet name=" Water Quanity" sheetId="3" r:id="rId6"/>
    <sheet name="Water Quality" sheetId="5" r:id="rId7"/>
    <sheet name="Temperature" sheetId="6" r:id="rId8"/>
    <sheet name="Energy Use" sheetId="12" r:id="rId9"/>
    <sheet name="Health" sheetId="9" r:id="rId10"/>
    <sheet name="Noise Attenuation" sheetId="14" r:id="rId11"/>
    <sheet name="Land and Property Values" sheetId="11" r:id="rId12"/>
    <sheet name="Amenity" sheetId="16" r:id="rId13"/>
    <sheet name="Biodiversity" sheetId="8" r:id="rId14"/>
    <sheet name="Local economic growth" sheetId="17" r:id="rId15"/>
  </sheets>
  <definedNames>
    <definedName name="_xlnm._FilterDatabase" localSheetId="5" hidden="1">' Water Quanity'!$A$1:$L$47</definedName>
    <definedName name="_xlnm._FilterDatabase" localSheetId="3" hidden="1">'Air Quality'!$A$1:$M$1</definedName>
    <definedName name="_xlnm._FilterDatabase" localSheetId="12" hidden="1">Amenity!$A$1:$M$1</definedName>
    <definedName name="_xlnm._FilterDatabase" localSheetId="13" hidden="1">Biodiversity!$A$1:$M$1</definedName>
    <definedName name="_xlnm._FilterDatabase" localSheetId="4" hidden="1">Carbon!$A$1:$M$25</definedName>
    <definedName name="_xlnm._FilterDatabase" localSheetId="9" hidden="1">Health!$A$1:$M$1</definedName>
    <definedName name="_xlnm._FilterDatabase" localSheetId="11" hidden="1">'Land and Property Values'!$A$1:$M$1</definedName>
    <definedName name="_xlnm._FilterDatabase" localSheetId="14" hidden="1">'Local economic growth'!$A$1:$L$1</definedName>
    <definedName name="_xlnm._FilterDatabase" localSheetId="10" hidden="1">'Noise Attenuation'!$A$1:$M$1</definedName>
    <definedName name="_xlnm._FilterDatabase" localSheetId="7" hidden="1">Temperature!$A$1:$N$6</definedName>
    <definedName name="_xlnm._FilterDatabase" localSheetId="6" hidden="1">'Water Quality'!$A$1:$M$63</definedName>
    <definedName name="_xlnm.Extract" localSheetId="5">' Water Quanity'!$N$15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2" l="1"/>
  <c r="C17" i="22"/>
  <c r="D14" i="22" s="1"/>
  <c r="D15" i="22" l="1"/>
  <c r="D5" i="22"/>
  <c r="D13" i="22"/>
  <c r="D6" i="22"/>
  <c r="D7" i="22"/>
  <c r="D11" i="22"/>
  <c r="D8" i="22"/>
  <c r="D12" i="22"/>
  <c r="D16" i="22"/>
  <c r="D9" i="22"/>
  <c r="D10" i="22"/>
</calcChain>
</file>

<file path=xl/sharedStrings.xml><?xml version="1.0" encoding="utf-8"?>
<sst xmlns="http://schemas.openxmlformats.org/spreadsheetml/2006/main" count="1562" uniqueCount="595">
  <si>
    <t>NBS Type</t>
  </si>
  <si>
    <t>Sustainable Drainage Systems involve the management of surface water runoff in a way that mimics natural drainage processes, while supporting broader biodiversity and amenity aims. (Abbot J. et al. (2013). Creating water sensitive places - scoping the potential for Water Sensitive Urban Design in the UK. CIRIA Report C724. CIRIA, London) SuDS can be a key part of WSUD to integrate surface water runoff management into the urban form, but WSUD brings in broader consideration of the whole water cycle.</t>
  </si>
  <si>
    <t>Types</t>
  </si>
  <si>
    <t>System and technique definitions below taken from - http://www.fwr.org/greeninf.pdf</t>
  </si>
  <si>
    <t>System</t>
  </si>
  <si>
    <t>Technique</t>
  </si>
  <si>
    <t>Description</t>
  </si>
  <si>
    <t>Opportunities for GI</t>
  </si>
  <si>
    <t>Included in current database</t>
  </si>
  <si>
    <t>Storage facilities</t>
  </si>
  <si>
    <t>Water butts</t>
  </si>
  <si>
    <t>Stormwater management at property level and immediate curtilage. Avoid adding waste chemicals</t>
  </si>
  <si>
    <t>To direct excess water on to garden areas, store for irrigation and other uses. Can maintain lawns, horticulture and be used for indoor plant watering. Increasing the proportion of permeable surfaces</t>
  </si>
  <si>
    <t>N</t>
  </si>
  <si>
    <t>Rainwater harvesting</t>
  </si>
  <si>
    <t>Direct collection for toilet flushing etc.</t>
  </si>
  <si>
    <t>May detract form GI if used for purposes other than irrigation</t>
  </si>
  <si>
    <t>Y</t>
  </si>
  <si>
    <t>Filter strips and swales</t>
  </si>
  <si>
    <t>Filter (French) drain</t>
  </si>
  <si>
    <t>Linear drains/trenches filled with permeable material. Removes pollutants</t>
  </si>
  <si>
    <t>Infiltrates run off but may be an opportunity to plant trees or shrubs on the surface</t>
  </si>
  <si>
    <t>Filter (buffer) strips</t>
  </si>
  <si>
    <t>Vegetated strips of sloping ground for taking runoff away from paved areas and filtering solids</t>
  </si>
  <si>
    <t>Usually comprises grassed surfaces and as they are gently sloping can be useful GI, although solids captured may result in muddy areas</t>
  </si>
  <si>
    <t>Swales</t>
  </si>
  <si>
    <t>Shallow vegetated channels that convey or retain runoff and may infilitrate, also filters solids in vegetation</t>
  </si>
  <si>
    <t>May include shrubs and bushes</t>
  </si>
  <si>
    <t>Ponds or retention areas</t>
  </si>
  <si>
    <t xml:space="preserve">Usually contain standing water but have bankside and marginal vegetation. Remove pollutants by settlement. </t>
  </si>
  <si>
    <t>A key GI component with attractive marginal and bankside green areas. Aquatic ecology is most significant</t>
  </si>
  <si>
    <t>Wetlands</t>
  </si>
  <si>
    <t>As ponds, but with shallow standing water and different types of vegetation. Remove pollutants by a range of mechanisms</t>
  </si>
  <si>
    <t>Detention basin</t>
  </si>
  <si>
    <t>A combination of the two above, may have permanent but very shallow water as for wetlands, or may be dry until it rains. Usually retains some solids</t>
  </si>
  <si>
    <t>Also a key GI component that may be more readily installed than the above in recreational areas or other grassed areas not normally used during rainfall. Supports biodiversity</t>
  </si>
  <si>
    <t>Infiltration</t>
  </si>
  <si>
    <t>Soakaways</t>
  </si>
  <si>
    <t>Sub-surface structures that store and infiltrate runoff. Removes pollutants</t>
  </si>
  <si>
    <t>Useful in GI terms only for maintaining soil moisture, although it may be possible to plant bushes and shrubs on the surface</t>
  </si>
  <si>
    <t>Infiltration trench</t>
  </si>
  <si>
    <t>As filter drains but wider and allows infiltration through the trench sides</t>
  </si>
  <si>
    <t>Infiltrates runoff but may be an opportunity to plant trees or shrubs on the surface</t>
  </si>
  <si>
    <t>Infiltration basin</t>
  </si>
  <si>
    <t>As for detention basins but stored runoff can also infiltrate</t>
  </si>
  <si>
    <t>A key GI component that may be more readily installed than some of the above but not in recreational areas or other grassed areas not normally used during rainfall unless the permeability is high.</t>
  </si>
  <si>
    <t>Permeable surfaces</t>
  </si>
  <si>
    <t>As for infiltration systems but with porous paving. Remove pollutants retaining them in upper soil layers</t>
  </si>
  <si>
    <t>Some porous paving has openings (concrete lattice) that allow grass to grow creating a green area that is usually visually attractive</t>
  </si>
  <si>
    <t>Bioretention areas (including rain gardens)</t>
  </si>
  <si>
    <t>Vegetated areas that collect and temporarily store runoff with the express purpose of of treating it</t>
  </si>
  <si>
    <t>May be amenable to high quality planting. Typically very good at removing solids, nutrients and metals from runoff</t>
  </si>
  <si>
    <t>Sand filters</t>
  </si>
  <si>
    <t>Treatment devices (usually proprietary) for removing pollutants and runoff</t>
  </si>
  <si>
    <t>Not normally GI as located below ground</t>
  </si>
  <si>
    <t>Silt removal devices</t>
  </si>
  <si>
    <t>As above, although may be in the inlets to ponds and basins</t>
  </si>
  <si>
    <t>Where located with ponds and basins may be amenable to planting, although frequent desludging may damage planting</t>
  </si>
  <si>
    <t>Trench-troughs (also known as WADIs in NL)</t>
  </si>
  <si>
    <t>A combination of infiltration trenches and underdrained conveyance swales used where infiltration capacity is low</t>
  </si>
  <si>
    <t>Can be valuable means of adding GI into an area where infiltration capacity is low as surfaces are usually grassed</t>
  </si>
  <si>
    <t>Benefit</t>
  </si>
  <si>
    <t>No of Studies included in database</t>
  </si>
  <si>
    <t>Physical flow</t>
  </si>
  <si>
    <t>Unit</t>
  </si>
  <si>
    <t>Comments</t>
  </si>
  <si>
    <t>*  Based only on one evidence item</t>
  </si>
  <si>
    <t>Air quality</t>
  </si>
  <si>
    <t>Pollution removal</t>
  </si>
  <si>
    <t>No data</t>
  </si>
  <si>
    <t>There is no data for this at present, although data could potentially be taken from green spaces database where appropriate.</t>
  </si>
  <si>
    <t>Carbon</t>
  </si>
  <si>
    <t>Annual carbon sequestered</t>
  </si>
  <si>
    <r>
      <t>Avg. kg C m</t>
    </r>
    <r>
      <rPr>
        <vertAlign val="superscript"/>
        <sz val="10"/>
        <color theme="1"/>
        <rFont val="Arial"/>
        <family val="2"/>
      </rPr>
      <t>2</t>
    </r>
    <r>
      <rPr>
        <sz val="10"/>
        <color theme="1"/>
        <rFont val="Arial"/>
        <family val="2"/>
      </rPr>
      <t xml:space="preserve"> yr</t>
    </r>
  </si>
  <si>
    <t>Only strong data on SuDS carbon storage focusses on detention ponds, it would not be appropriate to generalise this across SuDS due to the difference in hydrology influence. Outlying data reporting 17kg m2 yr sequestration was not included.</t>
  </si>
  <si>
    <t>Water Quantity</t>
  </si>
  <si>
    <t>Peak flow reduction</t>
  </si>
  <si>
    <t>An abundance of research is available for this benefit, covering many measurable units, the three included here were found to be most common. Less data on infiltration SUDS.</t>
  </si>
  <si>
    <t>Peak flow delay</t>
  </si>
  <si>
    <t>16mins</t>
  </si>
  <si>
    <t>33-34mins [mid point 33.5mins]</t>
  </si>
  <si>
    <t>Minutes</t>
  </si>
  <si>
    <t>Runoff reduction</t>
  </si>
  <si>
    <t>Water Quality</t>
  </si>
  <si>
    <t>Total nitrate removal</t>
  </si>
  <si>
    <t>19-70% [mid point 44.5%]</t>
  </si>
  <si>
    <t>All but one study report nitrate removal. (One reports increased oxidisable nitrate in effluent in an infiltration SUD)</t>
  </si>
  <si>
    <t>Total suspended solids removal</t>
  </si>
  <si>
    <t>All studies found reported removal</t>
  </si>
  <si>
    <t>Total phosphate removal</t>
  </si>
  <si>
    <t>All but one study reports phosphate removal. (One reports increase in phosphate in filter strip &amp; swale SuDS)</t>
  </si>
  <si>
    <t>Reduction in air temperature</t>
  </si>
  <si>
    <t>Sparce data, 3 studies reported blue space has the potential to increase air temperature, 1 study reports lower temperature above blue space in city in daytime.</t>
  </si>
  <si>
    <t>Qualitative data with differing units requiring interpretation. Definitive studies need to be found.</t>
  </si>
  <si>
    <t>Energy Use</t>
  </si>
  <si>
    <t>Energy consumption for cooling</t>
  </si>
  <si>
    <t xml:space="preserve">There are potential energy reductions from decreased requirements to treat waste water. </t>
  </si>
  <si>
    <t>Total energy consumption</t>
  </si>
  <si>
    <t>Energy consumption for warming</t>
  </si>
  <si>
    <t>Thermal resistance</t>
  </si>
  <si>
    <t>Health and Wellbeing</t>
  </si>
  <si>
    <t>Attention</t>
  </si>
  <si>
    <t>There is no data for this at present, although data could potentially be taken from green spaces database where appropriate</t>
  </si>
  <si>
    <t>Memory and recall</t>
  </si>
  <si>
    <t>Noise</t>
  </si>
  <si>
    <t>Reduction in noise levels</t>
  </si>
  <si>
    <t>There is no data at present and unsure if this would show any positive benefit</t>
  </si>
  <si>
    <t xml:space="preserve">Land and Property </t>
  </si>
  <si>
    <t>% house price premium</t>
  </si>
  <si>
    <t xml:space="preserve">Data listed in summary based on 3 studies that make reference to generic "blue space", other data in database on varying measurable aspects exists.  1 study concludes that in the absence of green and blue spaces, property prices in Great Britain would be £4,813 lower and this reflects the value of services provided by green and blue spaces. </t>
  </si>
  <si>
    <t>% property premium close to water</t>
  </si>
  <si>
    <t>Amenity</t>
  </si>
  <si>
    <t>No consistent physical flow data</t>
  </si>
  <si>
    <t>One UK willingness to pay study shows a positive value, one South African study shows a negative value due to badly designed and maintained suds</t>
  </si>
  <si>
    <t>Summary figure based on 2 studies, other studies available in database with differing measuring units.</t>
  </si>
  <si>
    <t>Biodiversity</t>
  </si>
  <si>
    <t>Strong qualitative data on increase in biodiversity in storage facilities, with many studies in the UK. One UK study reports that SuDS ponds have 60-80% species richness as a natural pond</t>
  </si>
  <si>
    <t>Multiple qualitative data entries, mostly UK based.</t>
  </si>
  <si>
    <t>Local economic growth</t>
  </si>
  <si>
    <t>Staff turnover</t>
  </si>
  <si>
    <t>Sick leave</t>
  </si>
  <si>
    <t>Productivity</t>
  </si>
  <si>
    <t>Benefit pathway</t>
  </si>
  <si>
    <t>Evidence Source</t>
  </si>
  <si>
    <t xml:space="preserve">Date of Publication </t>
  </si>
  <si>
    <t>Evidence Type</t>
  </si>
  <si>
    <t>Physical flows</t>
  </si>
  <si>
    <t>Units</t>
  </si>
  <si>
    <t>Potential benefits for monetisation</t>
  </si>
  <si>
    <t>Monetary Value</t>
  </si>
  <si>
    <t>Conditions and or limitations</t>
  </si>
  <si>
    <t>Location of the Study</t>
  </si>
  <si>
    <t>See summary page for classification</t>
  </si>
  <si>
    <t>A simplified representation and example of the relationship between the GI Type and outcomes in the benefit category that can be assessed</t>
  </si>
  <si>
    <t>Full reference (+hyperlink); Name of organisation, author or contact (date produced/contacted), Title of report/article/other, Name of publisher, place of publication</t>
  </si>
  <si>
    <t>Year evidence produced</t>
  </si>
  <si>
    <t>Evidence, that is the work that underpins the report:T - tool; R - Report; AS - Academic Study; LR – Literature Review, DP – Demonstration Project, SU - Survey</t>
  </si>
  <si>
    <t>Flow of benefits (e.g deposition on leaf surfaces of PM10 or NO2)</t>
  </si>
  <si>
    <t>(E.g. rate of deposition per day/annum)</t>
  </si>
  <si>
    <t>Methodology for monetisation (e.g Quality of life adjusted years)</t>
  </si>
  <si>
    <t>£</t>
  </si>
  <si>
    <t>(e.g £ per annum)</t>
  </si>
  <si>
    <t>E.g. data was produced in an lab setting which may not be applicable for GM or average data etc.</t>
  </si>
  <si>
    <t>Carbon sequestration</t>
  </si>
  <si>
    <t>Filter strips</t>
  </si>
  <si>
    <t>Land use conversion, which exposes otherwise protected soil to oxygen and microorganisms, oxidizes soil carbon to CO2 and reduces soil carbon</t>
  </si>
  <si>
    <t>Bouchard et al. (2013) The capacity of roadside vegetated filter strips and swales to sequester carbon, Ecological Engineering, 54, 227-232.</t>
  </si>
  <si>
    <t>AS</t>
  </si>
  <si>
    <r>
      <t>Avg. kg C m</t>
    </r>
    <r>
      <rPr>
        <vertAlign val="superscript"/>
        <sz val="12"/>
        <color theme="1"/>
        <rFont val="Arial"/>
        <family val="2"/>
      </rPr>
      <t>2</t>
    </r>
    <r>
      <rPr>
        <sz val="12"/>
        <color theme="1"/>
        <rFont val="Arial"/>
        <family val="2"/>
      </rPr>
      <t xml:space="preserve"> yr</t>
    </r>
  </si>
  <si>
    <t>Field study. Carbon density did not differ between dry or wetland swales, although % total carbonwas significantly greater in wetland swales.</t>
  </si>
  <si>
    <t>USA</t>
  </si>
  <si>
    <t>Raingarden/biofiltration basins</t>
  </si>
  <si>
    <t>Flynn and Traver (2013) Green infrastructure life cycle assessment: A bio-infiltration case study. Ecological Engineering, 55, 9-22.</t>
  </si>
  <si>
    <t>Swale</t>
  </si>
  <si>
    <t>Field study. Carbon density did not differ between dry or wetland swales, although % total carbon was significantly greater in wetland swales.</t>
  </si>
  <si>
    <t>Small natural ponds</t>
  </si>
  <si>
    <t>Sedimentation and accumulation of organic carbon</t>
  </si>
  <si>
    <t>UK</t>
  </si>
  <si>
    <t>Bioretention basins/ stormwater bioretention /biofiltration basins</t>
  </si>
  <si>
    <t>Field study</t>
  </si>
  <si>
    <t>Australia</t>
  </si>
  <si>
    <t>Moore and Hunt (2012) Ecosystem service provision by stormwater wetlands and ponds–a means for evaluation?. Water research, 46, 20, 6811-6823.</t>
  </si>
  <si>
    <t>0.081–0.084</t>
  </si>
  <si>
    <r>
      <t>Rng. kg C m</t>
    </r>
    <r>
      <rPr>
        <vertAlign val="superscript"/>
        <sz val="12"/>
        <color theme="1"/>
        <rFont val="Arial"/>
        <family val="2"/>
      </rPr>
      <t>2</t>
    </r>
    <r>
      <rPr>
        <sz val="12"/>
        <color theme="1"/>
        <rFont val="Arial"/>
        <family val="2"/>
      </rPr>
      <t xml:space="preserve"> yr</t>
    </r>
  </si>
  <si>
    <t>Field study. Carbon sequestration was estimated through the carbon content of pond and wetlandsediments across a gradient of system age.</t>
  </si>
  <si>
    <t>Merriman et al. (2017) Evaluation of factors affecting soil carbon sequestration services of stormwater wet retention ponds in varying climate zones, Sci Total Environ, 583, 133-141.</t>
  </si>
  <si>
    <t>0.28-0.50</t>
  </si>
  <si>
    <t>International</t>
  </si>
  <si>
    <t>Lakes</t>
  </si>
  <si>
    <t>0.005-0.028</t>
  </si>
  <si>
    <t>Develop a model to study processing of both autochthonous and allochthonous carbon sources in lakes. Model run over gradients of dissolved organic carbon (DOC) and total phosphorus (TP) concentrations found in the Northern Highlands Lake District of Wisconsin. In the model, lakes processed between 5 and 28 g C m 2 (watershed) yr 1 derived from the watershed, which approximates one-tenth of NEE for similar terrestrial systems without lakes.</t>
  </si>
  <si>
    <t>Ponds and wetlands</t>
  </si>
  <si>
    <t xml:space="preserve">0.0029-17 </t>
  </si>
  <si>
    <t>Two Models of CS based on available land for interventions in Coventry. Vegetated SUDS in new developments and retrofit green roofs provided the greatest potential for carbon storage in this urban setting.</t>
  </si>
  <si>
    <t>Farm ponds</t>
  </si>
  <si>
    <t>Capture organic carbon which is then accumulated and buried via sedimentation at the bottom of the pond</t>
  </si>
  <si>
    <t>0.148 - 17 [Mid point 8.574]</t>
  </si>
  <si>
    <t>Calculated that the world’s farm ponds capture more organic carbon in a year than the oceans; with between 148 and 17,000 gC m22 yr21 incorporated into their bottom sediments and essentially trapped there for the life of the pond.</t>
  </si>
  <si>
    <t>Small ponds</t>
  </si>
  <si>
    <t>0.067 - 0.212</t>
  </si>
  <si>
    <t>Field study.</t>
  </si>
  <si>
    <t>Capture  organic carbon which is then accumulated and buried via sedimentation at the bottom of the pond</t>
  </si>
  <si>
    <t xml:space="preserve">Taylor et al. (2019). High carbon burial rates by small ponds in the landscape. Frontiers in Ecology and the Environment. 17. 10.1002/fee.1988. </t>
  </si>
  <si>
    <t>0.079 - 0.247</t>
  </si>
  <si>
    <t xml:space="preserve">Derived organic carbon (OC) burial rates for small ponds of known age by digging out the whole sediment from ponds, and determined that the average C burial rate was 142 g m−2 yr−1, with a range of 79–247 g m−2 yr−1, depending on the ponds' vegetation. Burial rates in the ponds were 20–30 times higher than rates estimated for many other habitat types, such as woodlands or grasslands, and higher than those of other natural wetlands. </t>
  </si>
  <si>
    <t>0.148 and 17 [Mid point 8.574]</t>
  </si>
  <si>
    <t>Calculated that farm ponds capture more organic carbon in a year than the oceans; with between 148 and 17,000gCm 2 2 yr 2 1 incorporated into their bottom sediments and essentially trapped there for the life of the pond</t>
  </si>
  <si>
    <t>Worldwide</t>
  </si>
  <si>
    <t>Larger lakes</t>
  </si>
  <si>
    <t>Accumulation and sedimentation of organic carbon</t>
  </si>
  <si>
    <t>34–60</t>
  </si>
  <si>
    <t>Rng Tg C yr</t>
  </si>
  <si>
    <t>Globally, lakes are currently accumulating organic carbon (OC) at an estimated annual rate of about 42 Tg yr Most of the OC in all but the most oligotrophic of these lakes is autochthonous, produced by primary production in the lakes. The sediments of reservoirs accumulate an additional 160 Tg annually, and peatlands contribute 96 Tg annually. These three carbon pools collectively cover less than 2% of the Earth's surface and constitute a carbon sink of about 300 Tg yr. Although the oceans cover 71% of the Earth's surface, they accumulate OC at a rate of only about 100 Tg yr.</t>
  </si>
  <si>
    <t>Peatland</t>
  </si>
  <si>
    <t>Avg.Tg C yr</t>
  </si>
  <si>
    <t>Reservoirs</t>
  </si>
  <si>
    <t>Constructed stormwater wetlands (CSWs)</t>
  </si>
  <si>
    <t>Constructed stormwater wetlands (CSWs) demonstrated greater potential to provide carbon sequestration constructed stormwater ponds (CSP)</t>
  </si>
  <si>
    <t>Constructed stormwater wetlands demonstrated greater potential to provide carbon sequestration</t>
  </si>
  <si>
    <t>n/a</t>
  </si>
  <si>
    <t>Carbon storage</t>
  </si>
  <si>
    <t xml:space="preserve">3.05 -  5.04 </t>
  </si>
  <si>
    <r>
      <t>Rng. kg C m</t>
    </r>
    <r>
      <rPr>
        <vertAlign val="superscript"/>
        <sz val="12"/>
        <color theme="1"/>
        <rFont val="Arial"/>
        <family val="2"/>
      </rPr>
      <t>2</t>
    </r>
  </si>
  <si>
    <t>Field study. Carbon density did not differ between dry or wetland swales, although % total C was significantly greater in wetland swales.</t>
  </si>
  <si>
    <t>1.57 - 2.28</t>
  </si>
  <si>
    <t>See Summary Page for classification</t>
  </si>
  <si>
    <t>A simplified representation and example of the relationship between the GI Tyoe and outcomes in the benefit category that can be assessed;</t>
  </si>
  <si>
    <t>(E.g. Rate of deposition per day/annum)</t>
  </si>
  <si>
    <t>Methodology for monetisation (e.g Quality of Life Adjusted Years)</t>
  </si>
  <si>
    <t>INT – international, UK – United Kingdom, GB – Great-Britain, NW – North West, ENG – England, SCT –
Scotland, MAN – Manchester, LOC – Local other;</t>
  </si>
  <si>
    <t>E.g. data was produced in a lab setting which may not be applicable for GM or average data etc.</t>
  </si>
  <si>
    <t>Multi-SuDS project</t>
  </si>
  <si>
    <t>Avg. % Peak flow reduction</t>
  </si>
  <si>
    <t>Detention ponds</t>
  </si>
  <si>
    <t>Bioretention/Rain garden</t>
  </si>
  <si>
    <t>For eight simulated storm event experiments the street-side rain gardens reduced inflow volume by an overall total of 37% with mean individual event values for volume retention, peak flow reduction, and peak delay of 52%, 62%, and 16 minutes, respectively.</t>
  </si>
  <si>
    <t>Bioretention cell</t>
  </si>
  <si>
    <t>Avg. % Peak flow reduction (heavy events)</t>
  </si>
  <si>
    <t>65-85%</t>
  </si>
  <si>
    <t>Rng. % Peak flow reduction (light events)</t>
  </si>
  <si>
    <t>50-60%</t>
  </si>
  <si>
    <t>Rng. % Peak flow reduction (medium events)</t>
  </si>
  <si>
    <t>27-42%</t>
  </si>
  <si>
    <t>Rng. % Peak flow reduction - seasonal comparison</t>
  </si>
  <si>
    <t>Norway</t>
  </si>
  <si>
    <t>Rng. % Peak flow reduction</t>
  </si>
  <si>
    <t>During events with 1-year design rainfall intensities, peak flow reduction varied from 24 to 96%, with the best mitigation during events where peak rainfall rate occurred before the centroid of the rainfall volume, when adequate bowl storage was available to limit overflow. Three bioretention cells constructed in low permeability soils in northeast Ohio were monitored for non-winter quantification of inflow, drainage, ET, and exfiltration. The inclusion of an internal water storage (IWS) zone allowed the three cells to reduce runoff by 59%, 42%, and 36% over the monitoring period, in spite of the tight underlying soils.</t>
  </si>
  <si>
    <t>24-96%</t>
  </si>
  <si>
    <t>50-53%</t>
  </si>
  <si>
    <t>Peak flow delay (mins)</t>
  </si>
  <si>
    <t>33-34 min</t>
  </si>
  <si>
    <t>Peak flow velocity</t>
  </si>
  <si>
    <t>Natural drainage systems</t>
  </si>
  <si>
    <t>London Climate Change Partnership. 2006.Seattle: Managing stormwater, pp. 34–45. In: Adapting to Climate Change: Lessons for London. Greater London Authority, London.</t>
  </si>
  <si>
    <t>Reduction in stormwater flow velocity</t>
  </si>
  <si>
    <t>Saving on traditional roadside stormwater systems</t>
  </si>
  <si>
    <t xml:space="preserve">Runoff reduction </t>
  </si>
  <si>
    <t>Avg. % Runoff reduction</t>
  </si>
  <si>
    <t>Bio ecological drainage system</t>
  </si>
  <si>
    <t>USM Engineering campus development can be expected to reduce runoff volumes by 65%</t>
  </si>
  <si>
    <t>Malaysia</t>
  </si>
  <si>
    <t>Spain</t>
  </si>
  <si>
    <t>Korea</t>
  </si>
  <si>
    <t>Avg. % Runoff retained/infiltrated [during warm season]</t>
  </si>
  <si>
    <t>Canada</t>
  </si>
  <si>
    <t>Avg. % Runoff retained/infiltrated [during cold season]</t>
  </si>
  <si>
    <t>Bioretention planter</t>
  </si>
  <si>
    <t>Bioretention planter holds 60-73% of water for attenuation</t>
  </si>
  <si>
    <t>60-73%</t>
  </si>
  <si>
    <t>Rng. % Runoff retained/infiltrated</t>
  </si>
  <si>
    <t xml:space="preserve">On average rainfall runoff retention from the grass swale was found to be around 40% to 75% during the various small rain events. </t>
  </si>
  <si>
    <t>25-60%</t>
  </si>
  <si>
    <t>46-54%</t>
  </si>
  <si>
    <r>
      <t>Overall, half of the events were small enough that the entire flow was stored, infiltrated, and evapotranspirated by the swales, resulting in no </t>
    </r>
    <r>
      <rPr>
        <i/>
        <sz val="12"/>
        <rFont val="Arial"/>
        <family val="2"/>
      </rPr>
      <t>net</t>
    </r>
    <r>
      <rPr>
        <sz val="12"/>
        <rFont val="Arial"/>
        <family val="2"/>
      </rPr>
      <t> swale discharge.</t>
    </r>
  </si>
  <si>
    <t>Max. % Runoff retained/infiltrated</t>
  </si>
  <si>
    <t>Grass swale markedly reduced total rainfall runoff volume and peak flow during the small storm events of intensity about 30 mm/h.</t>
  </si>
  <si>
    <t>30mm/h</t>
  </si>
  <si>
    <t>Reduced total rainfall runoff volume during the small storm events of intensity</t>
  </si>
  <si>
    <t>Hydraulically, the swales operate in three phases: completely infiltrating the smallest 40% of storm events, reducing the total runoff volume for an additional 40% of events, and performing simply as flow conveyance with negligible volume attenuation for the largest 20% of events.</t>
  </si>
  <si>
    <t>Stormwater retention ponds</t>
  </si>
  <si>
    <t>$80million</t>
  </si>
  <si>
    <t>Results show that grass swales and infiltration basins improve water quality before it is discharged to the sewer system (maximum COD discharged of 478 mg L1 ) although this improvement depends on the hydraulic retention time. This quality improvement is sufficient to meet discharge municipal ordinances (e.g. COD lower than 1000 mg L1 , typical value of discharge requirement) and to ensure the proper functioning of the waste water treatment plant (WWTP), thus minimizing impacts on the receiving water body. Consequently, an important part of the contaminated load is retained and naturally treated by the SuDS infrastructure, so polluted loads discharged to the sewer system or any receiving water body are significantly reduced.</t>
  </si>
  <si>
    <t>Burns MJ, Fletcher TD, Walsh CJ, Ladson AR, Hatt BE (2012) Hydrologic shortcomings of conventional urban stormwater management and opportunities for reform. Landsc Urban Plan 105(3):230–240</t>
  </si>
  <si>
    <t>International review paper</t>
  </si>
  <si>
    <t>12-212mm/hr</t>
  </si>
  <si>
    <t>mm/hr Topsoil infiltration rate</t>
  </si>
  <si>
    <t>103-405mm/hr</t>
  </si>
  <si>
    <t>mm/hr subsoil infiltration rate</t>
  </si>
  <si>
    <t>0.0188 m/hr</t>
  </si>
  <si>
    <t>Hydraulic conductivity</t>
  </si>
  <si>
    <t>Generic pollutant</t>
  </si>
  <si>
    <t>Studies of SEA programme suggest that over the two-block area that was monitored during the first two years of operation, the transmission of pollutants through stormwater runoff was reduced by 98%, including such toxic organic compounds as hydrocarbons and pesticides, as well as oils and greases, nutrients and heavy metals.</t>
  </si>
  <si>
    <t>Infiltration basins and constructed wetlands</t>
  </si>
  <si>
    <t>Extremely detailed study analysing each WSUD and their potential for absorbing specific pollutants</t>
  </si>
  <si>
    <t>Consistently high potential for removal of all pollutants</t>
  </si>
  <si>
    <t>Small Pond</t>
  </si>
  <si>
    <t xml:space="preserve">On the scale of individual sites, research to date suggests that even narrow bands of vegetation (as little as 4 m) immediately adjacent to streams can remove up to 85% to 90% of NO3 −N, P, and sediments carried in runoff (reviewed in 58). </t>
  </si>
  <si>
    <t>Nitrates</t>
  </si>
  <si>
    <t>Biofilters</t>
  </si>
  <si>
    <t>Bioretention/Raingarden</t>
  </si>
  <si>
    <t>Bioretention/raingarden</t>
  </si>
  <si>
    <t>Avg. % Nitrate removal</t>
  </si>
  <si>
    <t>Bioretention</t>
  </si>
  <si>
    <t>Retention Ponds</t>
  </si>
  <si>
    <t>% total Kjeldahl nitrogen (TKN) removal</t>
  </si>
  <si>
    <t>45-48%</t>
  </si>
  <si>
    <t>Rng. % Nitrate removal</t>
  </si>
  <si>
    <t>Detention Ponds</t>
  </si>
  <si>
    <t>10-60%</t>
  </si>
  <si>
    <t>Infiltration Trench</t>
  </si>
  <si>
    <t>30-70%</t>
  </si>
  <si>
    <t>20-40%</t>
  </si>
  <si>
    <t>Filter Strip</t>
  </si>
  <si>
    <t>55-67%</t>
  </si>
  <si>
    <t>Rng. %  Organic nitrate removal</t>
  </si>
  <si>
    <t>27-68%</t>
  </si>
  <si>
    <t>Rng. % NO3–N removal</t>
  </si>
  <si>
    <t>19-50%</t>
  </si>
  <si>
    <t>Rng. %  NH4–N removal</t>
  </si>
  <si>
    <t>The mean removal efficiency of Kjeldahl nitrogen (TKN) and total nitrogen (TN) was high (56 and 28%, respectively)</t>
  </si>
  <si>
    <t>56-28%</t>
  </si>
  <si>
    <t>Rng. % reduction of nitrogen (TKN) and total nitrogen (TN)</t>
  </si>
  <si>
    <t>70-80%</t>
  </si>
  <si>
    <t>Nitrate and nitrite mass removals of 70 to 80% once an anaerobic sump was added</t>
  </si>
  <si>
    <t>WSUD</t>
  </si>
  <si>
    <t>Value of the reduction in TN loads in stormwater following WSUD investment in low-density residential developments, high-density developments and commercial and industrial developments using the equivalent wastewater treatment cost to remove annual TN loads.</t>
  </si>
  <si>
    <t>4.1-21.9</t>
  </si>
  <si>
    <t xml:space="preserve">kg/ha/yr - TN removed </t>
  </si>
  <si>
    <t>Money saved on wastewater treatment</t>
  </si>
  <si>
    <t>$2110-11280</t>
  </si>
  <si>
    <t xml:space="preserve">£/ha/yr dependent on development type - $180–$850 per kg of TN removed </t>
  </si>
  <si>
    <t>Treatment systems must provide both aerobic conditions to drive nitrification (conversion of ammonia and Org-N to NOx), but also allow enough detention time in an anaerobic state to promote denitrification</t>
  </si>
  <si>
    <t>Analyses behaviour of nitrogen and therefore best charecteristics of SuDS to remove it from runoff</t>
  </si>
  <si>
    <t>TKN concentrations were on average similar before and after infiltration through the sections</t>
  </si>
  <si>
    <t>These swales collected runoff of a moderately busy road (&lt; 2500 veh day− 1) in a commercial area</t>
  </si>
  <si>
    <t>Increased oxidisable nitrogen in effluent</t>
  </si>
  <si>
    <t>Phosphates</t>
  </si>
  <si>
    <t>Whilst phosphorus removal was consistently very high (typically around 85%), biofilter soil media with added organic matter reduced the phosphorus treatment effectiveness. Biofilters built according to observed 'optimal specifications' can reliably remove both nutrients (up to 70% for nitrogen and 85% for phosphorus) and suspended solids (consistently over 95%).</t>
  </si>
  <si>
    <t>Avg. % Phosphporus removal</t>
  </si>
  <si>
    <t>Vegetated buffer</t>
  </si>
  <si>
    <t>% WAC Removal of phosphorus</t>
  </si>
  <si>
    <t>Retention ponds</t>
  </si>
  <si>
    <t>18% and 41%</t>
  </si>
  <si>
    <t>Rng. % of Phosphporus removal</t>
  </si>
  <si>
    <t>20-56%</t>
  </si>
  <si>
    <t>Wet ponds</t>
  </si>
  <si>
    <t>0-45%</t>
  </si>
  <si>
    <t>Filter strip</t>
  </si>
  <si>
    <t>36-53%</t>
  </si>
  <si>
    <t>Rng. % removal of Particulate P</t>
  </si>
  <si>
    <t>37-54%</t>
  </si>
  <si>
    <t>Rng. % removal of PO4–P</t>
  </si>
  <si>
    <t>An increase was observed in total phosphorus content between incoming water compared to infiltrated waters, with an average increase of 114% (grass section) and 122% (planted section) (Table 3). This could be related to the presence of plant material rich in phosphorus in the vegetated swales. The increase in the phosphorus content of road runoff flowing through the surface of vegetated swales has already been observed (Stagge et al., 2012; Wu et al., 1998). In our study, the phosphorus content appeared to be moderately correlated with TSS (R = 0.51, p = 0.06) suggesting a distribution of the phosphorous-containing materials between the particulate and dissolved forms. Wu et al. (1998) reported that about 70% of the phosphorus is in particulate form in urban stormwater.</t>
  </si>
  <si>
    <t>114-122%</t>
  </si>
  <si>
    <t>Avg % increase across grass and planted sections</t>
  </si>
  <si>
    <t>Phosphorus concentrations are highest in the basins with vegetated swales, and phosphorus loads discharged from the basins are actually increased in the basins with swales.</t>
  </si>
  <si>
    <t>The swales show relatively little capability for decreasing total phosphorous (TP) levels in highway runoff, showing mean NEMC inputs of 0.55 and 0.34 mg/L, with discharges of 0.16e0.29 mg/L (Table 2).</t>
  </si>
  <si>
    <t>Phosphorus (P) tends to attach to soil particles, so the best strategy for removing phosphorus is to trap sediment-rich water and hold it long enough for soil particles to settle out. A high concentration of aluminum or iron increases the phosphorus-binding capacity and hence phosphorus removal.</t>
  </si>
  <si>
    <t>Phosphorus (P) tends to attach to soil particles, so the best strategy for removing phosphorus is to trap sediment-rich water and hold it long enough for soil particles to settle out.</t>
  </si>
  <si>
    <t>Total Suspended Sediments (TSS)</t>
  </si>
  <si>
    <t>Avg. % Removal of TSS</t>
  </si>
  <si>
    <t>Biofilters built according to observed 'optimal specifications' can reliably remove both nutrients (up to 70% for nitrogen and 85% for phosphorus) and suspended solids (consistently over 95%).</t>
  </si>
  <si>
    <t>Avg. % TSS concentration in the outflow of swale was 56% lower than in surface runoff</t>
  </si>
  <si>
    <t>TSS in stormwater entering the retention/detention basin was highly variable resulting in large variations in removal efficiencies (range: −12 to 93%; mean: 40%)</t>
  </si>
  <si>
    <t>−12 to 93%</t>
  </si>
  <si>
    <t>Rng. % Removal of TSS</t>
  </si>
  <si>
    <t>14-74%</t>
  </si>
  <si>
    <t>0-93%</t>
  </si>
  <si>
    <t>% Removal of TSS</t>
  </si>
  <si>
    <t>TSS proved to be the most effective parameter to be reduced by the swale with a difference percentage for pollution concentration of 91.2%.</t>
  </si>
  <si>
    <t>Two common swale design alternatives, pre-treatment grass filter strips and vegetated check dams, were compared during 45 storm events over 4.5 years. All swale alternatives significantly removed total suspended solids and all metals evaluated: lead, copper, zinc, and cadmium.</t>
  </si>
  <si>
    <t>TSS was decreased from 41-56% in the untreated runoff to 1-19% via swale treatment</t>
  </si>
  <si>
    <t>% reduction of TSS/ mg/l</t>
  </si>
  <si>
    <t>17 to 45% for trace elements such as lead, zinc and copper and 30% for the 16 PAHs in infiltrated waters</t>
  </si>
  <si>
    <t>% reduction of TSS</t>
  </si>
  <si>
    <t>The change in TSS concentration was visible in the field. Many of the inflow samples were discoloured with sediment while out-flow samples appeared clear. The data supported the observation and the concentration of TSS in the inflow (median 30 mg/l, max 375 mg/l) was reduced significantly by the bioretention system. The median and maximum concentrations measured in the outflow were 3 and 42 mg/l, respectively. The maximum was a very high observation and the upper quartile concentration at the outlet was just 3.8mg/l.</t>
  </si>
  <si>
    <t>A change in TSS concentration was visible in the field</t>
  </si>
  <si>
    <t>New Zealand</t>
  </si>
  <si>
    <t>Climate</t>
  </si>
  <si>
    <t>Urban lakes</t>
  </si>
  <si>
    <t>Observations show that urban lakes increase rather than decrease the urban heat island effect</t>
  </si>
  <si>
    <t>Urban water bodies increase UHI</t>
  </si>
  <si>
    <t>The Netherlands</t>
  </si>
  <si>
    <t>Temperate Maritime</t>
  </si>
  <si>
    <t>Urban water bodies</t>
  </si>
  <si>
    <t xml:space="preserve">The existence of water bodies does not decrease the temperature; rather it increases the effect.  High thermal inertia limits of water prevent nocturnal cooling once it is warmed. </t>
  </si>
  <si>
    <t>Bluespace</t>
  </si>
  <si>
    <t xml:space="preserve">Although bluespace cooling and transport during the day can be substantial, nocturnal warming is highlighted as likely when conditions are most oppressive. However, when both features are employed together they can offer many synergistic ecosystem benefits including cooling. </t>
  </si>
  <si>
    <t>Gunawardena, K. R., Wells, M. J., &amp; Kershaw, T. (2017). Utilising green and bluespace to mitigate urban heat island intensity. Science of the Total Environment, 584, 1040-1055.</t>
  </si>
  <si>
    <t>Badly designed bluespace may exacerbate heat-stress during oppressive conditions.</t>
  </si>
  <si>
    <t>Urban rivers</t>
  </si>
  <si>
    <t>Significant cooling can be found above the river, but is dependent on ambient conditions.</t>
  </si>
  <si>
    <t>Notes</t>
  </si>
  <si>
    <t>Key findings of the papers</t>
  </si>
  <si>
    <t>Blue space</t>
  </si>
  <si>
    <t>Small blue space within 200m of a property</t>
  </si>
  <si>
    <t xml:space="preserve">Avg. % house price premium </t>
  </si>
  <si>
    <t>Hedonic pricing method, UK. Used areas within 200 metres radius because the average distance to green spaces is about 200 metres. Annex 1 shows that similar results are obtained using alternative radii (100 and 500 metres).</t>
  </si>
  <si>
    <t>7-11%</t>
  </si>
  <si>
    <t>Rng. % property premium close to water</t>
  </si>
  <si>
    <t xml:space="preserve">Study of three Dutch cities, </t>
  </si>
  <si>
    <t>Holland</t>
  </si>
  <si>
    <t>Large blue space</t>
  </si>
  <si>
    <t xml:space="preserve">Avg. Willingness to pay per month per dwelling for the residents living in close proximity </t>
  </si>
  <si>
    <t>Scotland</t>
  </si>
  <si>
    <t>The hedonic analysis indicated that reduction in lot size to preserve open-space and conversion from a curb and gutter storm-water drainage system to a swale-based system would both result in a lower sale price per lot. Estimated construction costs indicated that this same combination of site planning and storm-water system design would result in the lowest per lot construction cost.</t>
  </si>
  <si>
    <t>SuDS ponds</t>
  </si>
  <si>
    <t>60-80%</t>
  </si>
  <si>
    <t xml:space="preserve">% of species richness in studied SuDS ponds </t>
  </si>
  <si>
    <t>In the Mediterranean region, these ponds offer favourable conditions for aquatic organisms in terms of perennial water, macrophyte cover and food.</t>
  </si>
  <si>
    <t>France</t>
  </si>
  <si>
    <t>Value for supporting habitat.</t>
  </si>
  <si>
    <t>£17,750,55 total annual value of all 8 ponds surveyed</t>
  </si>
  <si>
    <t>£ per annum</t>
  </si>
  <si>
    <t>Presense and diversity of wildlife in stormwater ponds.</t>
  </si>
  <si>
    <t>Storage facilities/Filter strips and swales</t>
  </si>
  <si>
    <t>Bioretention swales</t>
  </si>
  <si>
    <t>The number of species, species richness and diversity were higher in bioretention swales than in garden bed and lawn-type green spaces, respectively.</t>
  </si>
  <si>
    <t>The number of species, species richness and diversity were higher in bioretention swales than in gardenbed and lawn-type green spaces, respectively.</t>
  </si>
  <si>
    <t xml:space="preserve">Surveys of ecological quality in SuDS ponds in Scotland have found a reasonable level of biodiversity, but the ecological status of these systems could be improved. </t>
  </si>
  <si>
    <t>Surveys of ecological quality in SuDS ponds in Scotland have found a reasonable level of biodiversity, but the ecological status of these systems could be improved.</t>
  </si>
  <si>
    <t>UK, Greater Manchester</t>
  </si>
  <si>
    <t xml:space="preserve"> SuDS were of similar ecological quality to wider countryside ponds.</t>
  </si>
  <si>
    <t xml:space="preserve">As expected from their pollutant retention function, highway ponds differed in abiotic conditions from surrounding ponds. However, they supported aquatic macroinvertebrate communities at least as rich and diverse at the family level as surrounding ponds and exhibited similar variability in family community composition and structure. The main difference we observed was a higher abundance of small and/or short-lived invertebrates in the highway ponds. </t>
  </si>
  <si>
    <t>Data demonstrates that aquatic fauna have colonised newly constructed sites and that monitoring biodiversity may provide a way forward towards devising a method to assess ecological status/integrity and ecological services of SUDS.</t>
  </si>
  <si>
    <t>Negative aesthetic value</t>
  </si>
  <si>
    <t>South Africa</t>
  </si>
  <si>
    <t>*Last updated June 2020</t>
  </si>
  <si>
    <t>Country of origin</t>
  </si>
  <si>
    <t>Unpublished thesis</t>
  </si>
  <si>
    <t>Academic study</t>
  </si>
  <si>
    <t>Report</t>
  </si>
  <si>
    <t xml:space="preserve">U.S. Department of Transportation Federal Highway Administration and John A. Volpe National Transportation Systems Center (2010) Highways and Climate Change: Carbon Sequestration Pilot Program - estimated land available for carbon sequestration in the national highway system. </t>
  </si>
  <si>
    <t>Review study.</t>
  </si>
  <si>
    <t>Mak (2015) Linking SUDS together with ecosystem services and didservices: new connections in urban ecology. Unpublished thesis, University of Salford, Oct 2015.</t>
  </si>
  <si>
    <t>Gilbert et al. (2014) Variations in sediment organic carbon among different types of small natural ponds along Druridge Bay, Northumberland, UK. Inland Waters 4: 57–64.</t>
  </si>
  <si>
    <t xml:space="preserve">Kavehei et al. (2019) Carbon stocks and sequestration of stormwater bioretention/biofiltration basins. Ecological Engineering. 138, 227-236.
</t>
  </si>
  <si>
    <t>Hanson et al. (2004) A model of carbon evasion and sedimentation in temperate lakes. Glob Change Biol 10: 1285–98.</t>
  </si>
  <si>
    <t>Warwick and Charlesworth (2013). Sustainable drainage devices for carbon mitigation. Management of Environmental Quality, 24, 1, 123-136.</t>
  </si>
  <si>
    <t>Downing et al. (2008) Sediment organic carbon burial in agriculturally eutrophic impoundments over the last century. Global Geochem. Cycles 22, GB1018.</t>
  </si>
  <si>
    <t>Taylor (2017) Exploring factors driving organic carbon burial and storage in small constructed ponds: An experimental approach. Unpublished Doctoral thesis, Northumbria University.</t>
  </si>
  <si>
    <t>Charlesworth  (2010) A review of the adaptation and mitigation of global climate change using sustainable drainage in cities. Journal of Water and Climate Change, 1, 3, 165-180.</t>
  </si>
  <si>
    <t>Dean and Gorham (1998) Magnitude and significance of carbon burial in lakes, reservoirs and peatlands. Geology 26: 535–38.</t>
  </si>
  <si>
    <t>Transect analysis combined with GIS.</t>
  </si>
  <si>
    <t>Report organic carbon burial rates in ponds, observed an OC burial rate of ~149 g OC m−2 yr−1. Sediment OC was highest in uncompacted sediments from permanent ponds with extensive natural vegetation (means ranged between 7.68 and 12.86% OC) but lower in compacted sediments (mean 3.72% OC) or from ponds in arable or pasture fields (mean 3.44% OC) and from adjacent soil controls (means of 3.13–3.38% OC).</t>
  </si>
  <si>
    <t>0.27                             [Rng. 0.034 - 0.62]</t>
  </si>
  <si>
    <t>0.183                  [Rng. 0.09-0.31]</t>
  </si>
  <si>
    <r>
      <t>Avg. kg C m</t>
    </r>
    <r>
      <rPr>
        <vertAlign val="superscript"/>
        <sz val="10"/>
        <color theme="1"/>
        <rFont val="Arial"/>
        <family val="2"/>
      </rPr>
      <t>2</t>
    </r>
  </si>
  <si>
    <t xml:space="preserve">Carbon storage </t>
  </si>
  <si>
    <t>E.g academic study or report</t>
  </si>
  <si>
    <t>e.g £ per annum</t>
  </si>
  <si>
    <t>E.g. Runoff rate</t>
  </si>
  <si>
    <t>Dependent of type of SUDS</t>
  </si>
  <si>
    <t>Seasonal performance analysis.  The average peak flow reduction for 44 storms in the study period was 42% compared to 27% for the winter seasons, indicating that the performance of the rain garden is reduced in the cold season (below 0 °C).</t>
  </si>
  <si>
    <t>Seattle. City-wide multi-intervention approach. Studies of SEA programme suggest that over the two-block area that was monitored during the first two years of operation, stormwater flow velocities were reduced by approximately 20%, compared to conventional street and gutter system.</t>
  </si>
  <si>
    <t>Parking lot refurb, includes data on pervious pavement and swale combo. Basins with swales have about 30% less runoff on average than the two basins without swales.</t>
  </si>
  <si>
    <t>Infiltration amount is about 90.38% out of the total rainfall. The simulation experiment using the last 10 years rainfall data over the entire roof area showed that the infiltration amount is about 90.38% out of the total rainfall.</t>
  </si>
  <si>
    <t xml:space="preserve">Runoff retained during cold season. Results from this monitoring program showed that the bioretention system retained 35.0%±11.6%35.0%±11.6% of the total runoff during the cold season, whereas 59.7%±3.3%59.7%±3.3% of the total runoff was retained during the warm season. </t>
  </si>
  <si>
    <t>Storage</t>
  </si>
  <si>
    <t xml:space="preserve">Lashford et al. (2014). Deconstructing the Sustainable Drainage Management Train in Terms of Water Quantity – Preliminary Results for Coventry, UK. CLEAN - Soil Air Water. 42. 187-192.  </t>
  </si>
  <si>
    <t>Schlea (2011). Retention and management of stormwater runoff with rain gardens and rainwater harvesting systems (Doctoral dissertation, The Ohio State University).</t>
  </si>
  <si>
    <t>DeBusk and Wynn (2011). Storm-water bioretention for runoff quality and quantity mitigation. Journal of Environmental Engineering, 137, 9, 800-808.</t>
  </si>
  <si>
    <t>Lucke et al. (2014) Pollutant removal and hydraulic reduction performance of field grassed swales during runoff simulation experiments. Water, 6, 7, 1887-1904.</t>
  </si>
  <si>
    <t>Barber et al. (2003) Ecology Ditch: A best management practice for storm water runoff mitigation. Journal of Hydraulic Engineering, 8, 3, 111-122.</t>
  </si>
  <si>
    <t>Muthanna et al. (2008) Seasonal climatic effects on the hydrology of a rain garden. Hydrol Process 22, 11, 1640–1649.</t>
  </si>
  <si>
    <t xml:space="preserve">Winston et al. (2016). Quantifying volume reduction and peak flow mitigation for three bioretention cells in clay soils in northeast Ohio. Science of The Total Environment. 553. 83-95. </t>
  </si>
  <si>
    <t>Stagge et al. (2006). Field evaluation of hydrologic and water quality benefits of grass swales for managing highway runoff (Doctoral dissertation).</t>
  </si>
  <si>
    <t>Stagge (2006). Field evaluation of hydrologic and water quality benefits of grass swales for managing highway runoff (Doctoral dissertation).</t>
  </si>
  <si>
    <t xml:space="preserve">Rushton (2001) Low-impact parking Lot design reduces runoff and pollutants loads.PhD, Envir. Sci., Stormwater Program, Southwest Florida Water Mgmt. Dist. </t>
  </si>
  <si>
    <t>Blanc et al. (2012). Natural flood management (NFM) knowledge system: Part 1- Sustainable urban drainage systems (SUDS) and flood management in urban areas. CREW - Centre of Expertise for Waters.</t>
  </si>
  <si>
    <t>Xiao and McPherson (2009) Testing a bioswale to treat and reduce parking lot runoff. University of California. Report.</t>
  </si>
  <si>
    <t xml:space="preserve">Zakaria et al. (2003) Bio‐ecological drainage system (BIOECODS) for water quantity and quality control. International Journal of River Basin Management. 1. 237-251. </t>
  </si>
  <si>
    <t xml:space="preserve">Perales-Momparler et al. (2016). The role of monitoring sustainable drainage systems for promoting transition towards regenerative urban built environments: a case study in the Valencian region, Spain. Journal of Cleaner Production. 163. </t>
  </si>
  <si>
    <t>DeBusk et al. (2011). Storm-water bioretention for runoff quality and quantity mitigation. Journal of Environmental Engineering, 137, 9, 800-808.</t>
  </si>
  <si>
    <t>Yoo et al. (2015). Evaluation of rain garden for infiltration capability and runoff reduction efficiency. Journal of Wetlands Research, 17(1), 101-111.</t>
  </si>
  <si>
    <t>Géhéniau et al. (2015). Monitoring of a rain garden in cold climate: case study of a parking lot near Montreal. Journal of Irrigation and Drainage Engineering, 141(6), 04014073.</t>
  </si>
  <si>
    <t>Ashley  et al (2011) Surface Water Management and Urban Green Infrastructure. Review of Current Knowledge. Foundation for Water Research FR/R0014 May. Report</t>
  </si>
  <si>
    <t>DeBusk (2008). Stormwater treatment by two retrofit infiltration practices (Doctoral dissertation, Virginia Tech).</t>
  </si>
  <si>
    <t>Shafique et al. (2018). Evaluating the capability of grass swale for the rainfall runoff reduction from an urban parking lot, Seoul, Korea. International journal of environmental research and public health, 15(3), 537.</t>
  </si>
  <si>
    <t>Davis et al. (2012). Hydraulic performance of grass swales for managing highway runoff. Water research, 46(20), 6775-6786.</t>
  </si>
  <si>
    <t>Marcotte et al. (2016). Performance of vegetated swales for improving road runoff quality in a moderate traffic urban area. Science of The Total Environment. 566-567. 113-121.</t>
  </si>
  <si>
    <t>Infiltration and flow conveyance with atenuation.</t>
  </si>
  <si>
    <t xml:space="preserve">$ </t>
  </si>
  <si>
    <t>Estimated financial saving. Project won EPA Environmental Quality Award. The Bluebelt programme saved the City of New York an estimated $80million in infrastructure costs. $ saved for same results on conventional storm sewers for the same land area.</t>
  </si>
  <si>
    <t xml:space="preserve">Generally effective in reducing pollutant loads (Wong, Breen, Somes, &amp; Lloyd, 1998) and peak flows. While they offer much longer detention times (typically 48–72 h) than typical flood detention systems, their ability to retain flows and reduce volume (i.e. through infiltration and evapotranspiration) is limited. </t>
  </si>
  <si>
    <t xml:space="preserve">Trowsdale and Simcock (2011). Urban stormwater treatment using bioretention. Journal of Hydrology - J HYDROL. 397. 167-174. </t>
  </si>
  <si>
    <t>Natural Water Retenion Measures (2015). Swales. European Commission, report.</t>
  </si>
  <si>
    <t>Model of a real site. The outputs from each system were compared and it was found that an 88% reduction of peak flow was achieved using a SUDS management train (no. of difference types). The type of SUDS also appears critical; detention ponds can reduce peak flow by 82.9% when compared to systems without detention ponds.</t>
  </si>
  <si>
    <t>Eight simulated storm event experiments the street-side rain gardens reduced inflow volume by an overall total of 37% with mean individual event values for volume retention, peak flow reduction, and peak delay of 52%, 62%, and 16 minutes, respectively.</t>
  </si>
  <si>
    <t>Performance of two swales in Scotland. Average of two swales taken.</t>
  </si>
  <si>
    <t>Rng. % Peak flow reduction [1:1 event]</t>
  </si>
  <si>
    <t>Infiltration basin at the industrial estate coped with the runoff generated from every event and no discharge from this site was observed. The detention basins at Costa Ermitawere similarly efficient and runoff spilled to the downstream sewer system only once during the whole period.</t>
  </si>
  <si>
    <t>Avg. % Runoff retention</t>
  </si>
  <si>
    <t>60%*</t>
  </si>
  <si>
    <t>Avg. % runoff retained</t>
  </si>
  <si>
    <t>Avg.  % reduction</t>
  </si>
  <si>
    <t xml:space="preserve">E.g. academic survey or report </t>
  </si>
  <si>
    <t>Seattle</t>
  </si>
  <si>
    <t>Avg. % Reduction of all pollutants in stormwater runoff</t>
  </si>
  <si>
    <t>Multiple types</t>
  </si>
  <si>
    <t>London Climate Change Partnership (2006) Seattle: Managing stormwater, pp. 34–45. In: Adapting to Climate Change: Lessons for London. Greater London Authority, London.</t>
  </si>
  <si>
    <t>Scholes et al. (2008) Priority pollutant behaviour in stormwater Best Management Practices (BMPs). Source Control Options for Reducing Emissions of Priority Pollutants. Report. European Commission.</t>
  </si>
  <si>
    <t>Zedler and Kercher (2005) Wetland resources: status, trends, ecosystem services, and restorability. Annu Rev Env Resour 30: 39–74.</t>
  </si>
  <si>
    <t>Denmark/Europe</t>
  </si>
  <si>
    <t>Even narrow bands of vegetation (as little as 4 m) immediately adjacent to streams can remove up to 85% to 90% of NO3 −N, P, and sediments carried in runoff.</t>
  </si>
  <si>
    <t>Experimental study. The results demonstrate that vegetation selection is critical to performance for nitrogen removal (e.g. Carex appressa and Melaleuca ericifolia performed significantly better than other tested species)</t>
  </si>
  <si>
    <t>Lloyd and Wong (2008) Paired catchment storm event monitoring: Assessing the performance of a bioretention system (rain garden). Australasian Journal of Water Resources, 12(2), 133-141.</t>
  </si>
  <si>
    <t>Randall (2011). Bioretention gardens for the removal of nitrogen and phosphorous from urban runoff (Doctoral dissertation).</t>
  </si>
  <si>
    <t xml:space="preserve">Dietz and Clausen (2005). A Field Evaluation of Rain Garden Flow and Pollutant Treatment. Water Air and Soil Pollution. 167. 123-138. </t>
  </si>
  <si>
    <t xml:space="preserve">Charlesworth et al. (2003). A Review of Sustainable Drainage Systems (SuDS): A Soft Option for Hard Drainage Questions? Geography. 88. 99-107. </t>
  </si>
  <si>
    <t>Birch et al. (2005). Efficiency of an infiltration basin in removing contaminants from urban stormwater. Environmental Monitoring and Assessment, 101(1-3), 23-38.</t>
  </si>
  <si>
    <t>Schueler (1994) Performance of grassed swales along east coast highways. Watershed Prot. Tech. 1 (3), 122-123.</t>
  </si>
  <si>
    <t xml:space="preserve">Blanco-Canqui et al. (2004). Grass Barrier and Vegetative Filter Strip Effectiveness in Reducing Runoff, Sediment, Nitrogen, and Phosphorus Loss. Soil Science Society of America Journal. 68. </t>
  </si>
  <si>
    <t>Nitrate is not attenuated in conventional bioretention facilities.</t>
  </si>
  <si>
    <t xml:space="preserve"> This experimental study shows it is possible to consistently remove 70–80% of NOx once an anaerobic sump was added.</t>
  </si>
  <si>
    <t>These swales collected runoff of a moderately busy road (&lt; 2500 veh day− 1) in a commercial area. The swales show relatively little capability for decreasing total phosphorous (TP) levels in highway runoff, showing mean NEMC inputs of 0.55 and 0.34 mg/L, with discharges of 0.16e0.29 mg/L (Table 2).</t>
  </si>
  <si>
    <t>Stagge et al. (2012). Performance of Grass Swales for Improving Water Quality from Highway Runoff. Water research. 46. 10.</t>
  </si>
  <si>
    <t xml:space="preserve">Marcotte et al. (2016). Performance of vegetated swales for improving road runoff quality in a moderate traffic urban area. Science of The Total Environment. 566-567. 113-121. . </t>
  </si>
  <si>
    <t>Yu et al. (1993) Testing of Best Management Practices for Controlling Highway Runoff. Virginia Transportation Research Council. FHWA/VA-93-R16. 60 pp</t>
  </si>
  <si>
    <t>Replicated rain gardens were constructed to capture shingled-roof runoff. The gardens were sized to store the first 2.54 cm (1 inch) of runoff. The only pollutants significantly lower in the effluent than in the influent were NH3-N in both gardens and total-N in one garden. The design used for these rain gardens worked well for overall flow retention, but had little impact on pollutant concentrations in percolate. These results suggest that if an underdrain is not connected to the stormwater system, high flow and pollutant retention could be achieved with the 2.54 cm design method.</t>
  </si>
  <si>
    <t>51% [Rng. 30-79%]</t>
  </si>
  <si>
    <t>65%*</t>
  </si>
  <si>
    <t>% Nitrate removal</t>
  </si>
  <si>
    <t xml:space="preserve">Treatment systems must provide both aerobic conditions to drive nitrification, but also allow enough detention time in an anaerobic state to promote denitrification . Systems such as stormwater wetlands and biofiltration (also called bioretention) systems (which filter stormwater through a vegetated filter media, discharging it via a perforated collection pipe) can fulfill this role, provided that they have a distinct anaerobic zone. </t>
  </si>
  <si>
    <t>Found the average WAC of oxidisable nitrogen (nitrate and nitrite nitrogen or Nox) is about 2.5 times greater in the effluent (1.34 ± 0.69 mg L–1) than in the incoming stormwater (0.62 ± 0.25 mg L–1).</t>
  </si>
  <si>
    <t>Taylor et al. (2005) Nitrogen composition in urban runoff implications for stormwater management. Water Res. 39, 1982-1989.</t>
  </si>
  <si>
    <t>Water by Design (2010) A business case for best practice urban stormwater management, Report.</t>
  </si>
  <si>
    <t>Kim et al. (2003) Engineered bioretention for removal of nitrate and stormwater runoff. Water Environ. Res. 75 (4), 355–367.</t>
  </si>
  <si>
    <t>Birch et al (2006) Efficiency of a retention/detention basin to remove contaminants from urban stormwater, Urban Water Journal, 3:2, 69-77.</t>
  </si>
  <si>
    <t>Barrett et al (1998) Performance of vegetative controls for treating highway runoff. J. Envir. Eng. ASCE 124, 1121-1128.</t>
  </si>
  <si>
    <t>Bratieres et al. (2008) Nutrient and sediment removal by stormwater biofilters: a large-scale design optimisation study. Water research, 42 14, 3930-40.</t>
  </si>
  <si>
    <t>Emerson et al. (2010) Hydraulic evolution and total suspended solids capture of an infiltration trench. Hydrological Processes: An International Journal, 24(8), 1008-1014.</t>
  </si>
  <si>
    <t>Shammizia and Razalia (2018). The Effectiveness of Swale Drainage in Terms of Pollutant Removal and Rate of Infiltration. JURNAL KEJURUTERAAN, 1(5), 11-16.</t>
  </si>
  <si>
    <t>These swales collected runoff of a moderately busy road (&lt; 2500 veh day− 1) in a commercial area. A comparison of grassed and planted swales in runoff quality. Vegetated swale led to more reducation in Total Suspended Solids</t>
  </si>
  <si>
    <t>Valeri et al. (2014). Comparative Analysis of the outflow water quality of two sustainable drainage systems. Water science and technology, 70, 8, 1341-1347.</t>
  </si>
  <si>
    <t>79% [Rng. 56-95%]</t>
  </si>
  <si>
    <t>43% [Rng. 36-50%]</t>
  </si>
  <si>
    <t>68%*</t>
  </si>
  <si>
    <t>Biofilter soil media</t>
  </si>
  <si>
    <t>62% [Rng. 40-85%]</t>
  </si>
  <si>
    <t>% Phospohate removal</t>
  </si>
  <si>
    <t>% Total suspended soilds removal</t>
  </si>
  <si>
    <t>48% [Rng. 45-51%]</t>
  </si>
  <si>
    <t>55% [Rng. 50-60%]</t>
  </si>
  <si>
    <t>70% [Rng. 36-99%]</t>
  </si>
  <si>
    <t>72% [Rng. 35-100%]</t>
  </si>
  <si>
    <t>57% [Rng. 52-61%]</t>
  </si>
  <si>
    <t>69% [Rng. 50-88%]</t>
  </si>
  <si>
    <t>40%* [Rng. 40-85%]</t>
  </si>
  <si>
    <t>E.g. academic study or report</t>
  </si>
  <si>
    <t>E.g. country of origin</t>
  </si>
  <si>
    <t>&gt;1.5C</t>
  </si>
  <si>
    <t>A mean level of daytime cooling found above the river in spring, but this was reduced in summer when the river water temperature was warmer.</t>
  </si>
  <si>
    <t>Eg. Academic source or report</t>
  </si>
  <si>
    <t>Temperature</t>
  </si>
  <si>
    <t>Calculated using Hedonic Pricing Method. In the absence of green and blue spaces, property prices in Great Britain would be £4,813 lower and this reflects the value of services provided by green and blue spaces.</t>
  </si>
  <si>
    <t>Includes data on willingness to pay. The results show that although the pond’s characteristics are not the main factor inﬂuencing the choice to move into an area, its effect is markedly positive. Contingent valuation of the beneﬁts is used to show that the additional value brought by SuDS amenity, when monetised, can offset a pond’s initial construction costs and ongoing maintenance, hence ensuring the return on investment for developers.</t>
  </si>
  <si>
    <t>Williams and Wise (2009). Economic impacts of alternative approaches to storm-water management and land development. Journal of Water Resources Planning and Management, 135(6), 537-546.</t>
  </si>
  <si>
    <t>Web report</t>
  </si>
  <si>
    <t>ONS (2018) Estimating The Impact Urban Green Space Has On Property Price, ONS.</t>
  </si>
  <si>
    <t>Bastien et al. (2012). Valuing amenity: public perceptions of sustainable drainage systems ponds. Water and Environment Journal, 26(1), 19-29.</t>
  </si>
  <si>
    <t>Luttik (2000) The value of trees, water and open spaces as reflected by house prices in the Netherlands. Landscape and Urban Planning, 48, 161-167.</t>
  </si>
  <si>
    <t>Habitat</t>
  </si>
  <si>
    <t xml:space="preserve">This paper gives an overview of research on nine ponds, all of which represent important components of Blue Green Infrastructure. Most of the ponds have been specially designed as SUDS ponds, whilst the rest are used for comparative purposes. Although biodiversity of the SUDS ponds studied appears to be lower than that of natural ponds, their species richness constitutes up to 60-80%of that observed at the control sites. In particular, some of the ponds studied proved to have healthy amphibian populations, thus providing conservation value among other SUDS multiple benefits. </t>
  </si>
  <si>
    <t>The  small  number  of  surveyed stormwater detention ponds does not allow us to conclude on the importance of these habitats in term of biodiversity conservation. In the Mediterranean region,  these ponds offer favourable conditions for aquatic organisms in terms of perennial water, macrophyte cover and food. Moreover, the chemical  assessment of water and sediment conducted between March 2002 and March 2003 in six stormwater detention ponds showed a very limited contamination of the water column.</t>
  </si>
  <si>
    <t>Survey on Willingness to Pay. Monthly and annual values (Willingness to pay) for habitat benefits of individual ponds surveyed</t>
  </si>
  <si>
    <t xml:space="preserve">Although the ponds were not enhanced to attract wildlife communities of plants, invertebrates, fish, arnphibians, reptiles and mammals utilized these areas. </t>
  </si>
  <si>
    <t>Contaminant levels sublethally impact the invertebrate community at most sites.</t>
  </si>
  <si>
    <t>Habitat for species and recreation ecosystem services were also found to be positively linked to each other.</t>
  </si>
  <si>
    <t>Includes amphibian and biotic and abiotic ecosystem component analysis. SuDS in Inverness and the Scottish Central Belt  were studied to assess their value as amphibian breeding sites, habitats, and as places where urban people can experience nature. The nine-year study revealed that many SuDS were of similar ecological quality to wider countryside ponds but that the quality of ponds is not equitably distributed between neighbourhoods inhabited by different socio-economic classes.</t>
  </si>
  <si>
    <t>This paper presents macro-invertebrate data from the first of the two SuDS units integrated into the design of a new urban extension at Upton, Northampton, UK. Surveys of both swales and retention ponds were performed in 2006 and 2007.. Includes macroinvertebrates and biotic and abiotic ecosystem component analysis</t>
  </si>
  <si>
    <t>Bastien et al (2012). Valuing amenity: public perceptions of sustainable drainage systems ponds. Water and Environment Journal, 26(1), 19-29.</t>
  </si>
  <si>
    <t>Rohrer and Armitage (2015). Cape Town’s Stormwater Ponds: investigating the amenity that they provide. UR@ UCT: Undergraduate Research, 1(1).</t>
  </si>
  <si>
    <t>Willingness to pay to live close by</t>
  </si>
  <si>
    <t>£ per month for proximity</t>
  </si>
  <si>
    <t>Includes data on willingness to pay. The results show that although the pond’s characteristics are not the main factor inﬂuencing the choice to move into an area, its effect is markedly positive. Contingent valuation of the beneﬁts is used to show that the additional value brought by SuDS amenity, when monetised, can offset a pond’s initial construction costs and ongoing maintenance, hence ensuring the return on investment for developers.Average £10.95 per month per dwelling for the residents living in close proximity.</t>
  </si>
  <si>
    <t>Incorporating  amenity  into  the design  of  a  stormwater  pond  can  greatly  improve  the  public  perception  of the  pond. The  aesthetic  value  of  a  pond plays  a  vital  role  on  the  amenity  provided.  This  study revealed that  over  50%  of the  investigated  stormwater  ponds  within  Cape  Town are associated  with  a  negative  aesthetic  value. Discusses issues of multi-use ponds and functionality regarding litter</t>
  </si>
  <si>
    <t xml:space="preserve">Amphibians were found in seven of the 12 SuDS ponds surveyed in 2010 and eight of the same 12 in 2011 and 2012. </t>
  </si>
  <si>
    <t>Of the eight, common frog Rana temporaria bred in every pond and common toad Bufo bufo bred in two of them. Palmate newts Lissotriton helveticus were found in one pond in 2012. Chemical analysis (pH and for ammonia, nitrate, nitrite, phosphate and chloride ions) showed none of the ponds contained pollutants at levels known to have adverse effects on amphibians.</t>
  </si>
  <si>
    <t xml:space="preserve">Large vegetated SuDS sites with permanent aquatic features were found to be most capable of enhancing biodiversity- and amenity-related ecosystem services. </t>
  </si>
  <si>
    <t>Large vegetated SuDS sites with permanent aquatic features were found to be most capable of enhancing biodiversity- and amenity-related ecosystem services Habitat for species and recreation ecosystem services were also found to be positively linked to each other.</t>
  </si>
  <si>
    <t xml:space="preserve">This study identified 40 SuDS in the city of Inverness and Culloden and found that the majority were indeed attracting a diverse array of wetland species. </t>
  </si>
  <si>
    <t>The majority of SUDS studied were indeed attracting a diverse array of wetland species. 70% of the sites were supporting common frog populations, 42.2% were supporting palmate newt populations and 25% were supporting common toad populations.</t>
  </si>
  <si>
    <t>0.9%*</t>
  </si>
  <si>
    <t>Avg. % house price premium</t>
  </si>
  <si>
    <t>Avg. % house price premium with a small blue space within 200m of a property</t>
  </si>
  <si>
    <t>Avg. % house price premium with a large blue space close to the property</t>
  </si>
  <si>
    <t>3.6%*</t>
  </si>
  <si>
    <t>Jackson and Boutle (2008). Ecological functions within a sustainable urban drainage system. In 11th International conference on urban drainage, Edinburgh.</t>
  </si>
  <si>
    <t>Conference paper</t>
  </si>
  <si>
    <t>O’Brien et al. (2014) Sustainable drainage system (SuDS) ponds in Inverness, UK and the favourable conservation status of amphibians. Urban Ecosyst 18(1):321-331.</t>
  </si>
  <si>
    <t>Le Viol et al. (2009) The contribution of motorway stormwater retention ponds to the biodiversity of aquatic macroinvertebrates. Biological Conservation, 142(12), 3163-3171.</t>
  </si>
  <si>
    <t>O'Brien et al. (2018) SuDS and amphibians-are constructed wetlands really benefitting nature and people?. The Glasgow Naturalist, 27(Supl.).</t>
  </si>
  <si>
    <t>Mak et al. (2016). Sustainable drainage system site assessment method using urban ecosystem services. Urban Ecosystems. 20, 293-307.</t>
  </si>
  <si>
    <t>Heal (2000). SUDS ponds in Scotland–performance outcomes to date. In Proc.Proc. Standing Conf. on Stormwater Source Control, Volume XX, Coventry University, ISBN 0 905949 99 4</t>
  </si>
  <si>
    <t>O’Brien (2015). Sustainable drainage system (SuDS) ponds in Inverness, UK and the favourable conservation status of amphibians. Urban ecosystems, 18(1), 321-331.</t>
  </si>
  <si>
    <t>Kazemi et al (2011). Streetscape biodiversity and the role of bioretention swales in an Australian urban environment. Landscape and Urban Planning, 101(2), 139-148.</t>
  </si>
  <si>
    <t>Bishop et al (2000) Contamination and Wildlife communities in stormwater retention ponds in Guelph and the greater Toronto area, Ontario, 1997 and 1998. Part I - Wildlife communities. Water Quality Research Journal of Canada 35: 399-435.</t>
  </si>
  <si>
    <t>Jarvie et al. (2017). Valuing multiple benefits, and the public perception of SUDS ponds. Water, 9(2), 128.</t>
  </si>
  <si>
    <t xml:space="preserve">Scher et al. (2004). Highway Stormwater Detention Ponds as Biodiversity Islands?. Archives des Sciences. 57. 121-130. </t>
  </si>
  <si>
    <t>Krivtsov et al. (2019). Monitoring and modelling SUDS retention ponds: case studies from Scotland. ICONHIC 2019.</t>
  </si>
  <si>
    <t>Hathway et al (2012). The interaction of rivers and urban form in mitigating the Urban Heat Island effect: A UK case study. Building and Environment, 58, 14-22.</t>
  </si>
  <si>
    <t>Steeneveld et al. (2014). Refreshing the role of open water surfaces on mitigating the maximum urban heat island effect. Landscape and Urban Planning, 121, 92-96.</t>
  </si>
  <si>
    <t>Theeuweset al (2012). Mitigation of the urban heat island effect using vegetation and water bodies. ICUC8 – 8th International Conference on Urban Climates, 6th-10th August, 2012, UCD, Dublin Ireland.</t>
  </si>
  <si>
    <t xml:space="preserve">June 2020 Edition - IGNITION NBS evidence base </t>
  </si>
  <si>
    <t>No. of evidence items</t>
  </si>
  <si>
    <t>Evidence item %</t>
  </si>
  <si>
    <t>No. of evidence sources</t>
  </si>
  <si>
    <t>Water quantity</t>
  </si>
  <si>
    <t>Water quality</t>
  </si>
  <si>
    <t>Energy use</t>
  </si>
  <si>
    <t>Health and wellbeing</t>
  </si>
  <si>
    <t>Land and property value</t>
  </si>
  <si>
    <t>Total</t>
  </si>
  <si>
    <t>Sustainable drainage systems (SuDs)                            
(Urban drainage systems, natural drainage systems, Water sensitive urban design (WSUDS))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</si>
</sst>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44" formatCode="_-&quot;£&quot;* #,##0.00_-;\-&quot;£&quot;* #,##0.00_-;_-&quot;£&quot;* &quot;-&quot;??_-;_-@_-"/>
    <numFmt numFmtId="164" formatCode="_-[$£-809]* #,##0.00_-;\-[$£-809]* #,##0.00_-;_-[$£-809]* &quot;-&quot;??_-;_-@_-"/>
  </numFmts>
  <fonts count="41" x14ac:knownFonts="1">
    <font>
      <sz val="11"/>
      <color theme="1"/>
      <name val="Calibri"/>
      <family val="2"/>
      <scheme val="minor"/>
    </font>
    <font>
      <u/>
      <sz val="11"/>
      <color theme="10"/>
      <name val="Calibri"/>
      <family val="2"/>
      <scheme val="minor"/>
    </font>
    <font>
      <sz val="8"/>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0"/>
      <color theme="0"/>
      <name val="Arial"/>
      <family val="2"/>
    </font>
    <font>
      <sz val="10"/>
      <color theme="0"/>
      <name val="Arial"/>
      <family val="2"/>
    </font>
    <font>
      <b/>
      <sz val="11"/>
      <color theme="0"/>
      <name val="Arial"/>
      <family val="2"/>
    </font>
    <font>
      <b/>
      <u/>
      <sz val="11"/>
      <color theme="0"/>
      <name val="Arial"/>
      <family val="2"/>
    </font>
    <font>
      <sz val="10"/>
      <color theme="4" tint="-0.499984740745262"/>
      <name val="Arial"/>
      <family val="2"/>
    </font>
    <font>
      <vertAlign val="superscript"/>
      <sz val="10"/>
      <color theme="1"/>
      <name val="Arial"/>
      <family val="2"/>
    </font>
    <font>
      <sz val="10"/>
      <color rgb="FFFF0000"/>
      <name val="Arial"/>
      <family val="2"/>
    </font>
    <font>
      <b/>
      <sz val="12"/>
      <color theme="1"/>
      <name val="Arial"/>
      <family val="2"/>
    </font>
    <font>
      <sz val="12"/>
      <color theme="1"/>
      <name val="Arial"/>
      <family val="2"/>
    </font>
    <font>
      <sz val="12"/>
      <color theme="8" tint="-0.249977111117893"/>
      <name val="Arial"/>
      <family val="2"/>
    </font>
    <font>
      <b/>
      <sz val="12"/>
      <color theme="0"/>
      <name val="Arial"/>
      <family val="2"/>
    </font>
    <font>
      <u/>
      <sz val="12"/>
      <color theme="10"/>
      <name val="Arial"/>
      <family val="2"/>
    </font>
    <font>
      <vertAlign val="superscript"/>
      <sz val="12"/>
      <color theme="1"/>
      <name val="Arial"/>
      <family val="2"/>
    </font>
    <font>
      <sz val="12"/>
      <color rgb="FF222222"/>
      <name val="Arial"/>
      <family val="2"/>
    </font>
    <font>
      <sz val="12"/>
      <name val="Arial"/>
      <family val="2"/>
    </font>
    <font>
      <sz val="12"/>
      <color theme="4" tint="-0.499984740745262"/>
      <name val="Arial"/>
      <family val="2"/>
    </font>
    <font>
      <i/>
      <sz val="12"/>
      <name val="Arial"/>
      <family val="2"/>
    </font>
    <font>
      <b/>
      <sz val="11"/>
      <color rgb="FFFF0000"/>
      <name val="Arial"/>
      <family val="2"/>
    </font>
    <font>
      <sz val="10"/>
      <color theme="4" tint="-0.249977111117893"/>
      <name val="Arial"/>
      <family val="2"/>
    </font>
    <font>
      <sz val="12"/>
      <color theme="4" tint="-0.249977111117893"/>
      <name val="Arial"/>
      <family val="2"/>
    </font>
    <font>
      <sz val="8"/>
      <color theme="4" tint="-0.249977111117893"/>
      <name val="Arial"/>
      <family val="2"/>
    </font>
    <font>
      <u/>
      <sz val="12"/>
      <color rgb="FFFF0000"/>
      <name val="Arial"/>
      <family val="2"/>
    </font>
    <font>
      <sz val="12"/>
      <color rgb="FFFF0000"/>
      <name val="Arial"/>
      <family val="2"/>
    </font>
    <font>
      <sz val="12"/>
      <color rgb="FF000000"/>
      <name val="Arial"/>
      <family val="2"/>
    </font>
    <font>
      <i/>
      <sz val="12"/>
      <color rgb="FFFF0000"/>
      <name val="Arial"/>
      <family val="2"/>
    </font>
    <font>
      <u/>
      <sz val="12"/>
      <name val="Arial"/>
      <family val="2"/>
    </font>
    <font>
      <b/>
      <u/>
      <sz val="12"/>
      <color theme="0"/>
      <name val="Arial"/>
      <family val="2"/>
    </font>
    <font>
      <u/>
      <sz val="12"/>
      <color theme="4" tint="-0.499984740745262"/>
      <name val="Arial"/>
      <family val="2"/>
    </font>
    <font>
      <b/>
      <sz val="12"/>
      <name val="Arial"/>
      <family val="2"/>
    </font>
    <font>
      <sz val="12"/>
      <color theme="4"/>
      <name val="Arial"/>
      <family val="2"/>
    </font>
    <font>
      <b/>
      <sz val="14"/>
      <color rgb="FF7DAACE"/>
      <name val="Arial"/>
      <family val="2"/>
    </font>
    <font>
      <b/>
      <sz val="14"/>
      <color theme="0"/>
      <name val="Calibri"/>
      <family val="2"/>
      <scheme val="minor"/>
    </font>
    <font>
      <sz val="12"/>
      <color indexed="9"/>
      <name val="Arial"/>
      <family val="2"/>
    </font>
    <font>
      <sz val="12"/>
      <color theme="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314181"/>
        <bgColor indexed="64"/>
      </patternFill>
    </fill>
    <fill>
      <patternFill patternType="solid">
        <fgColor rgb="FF7DAACE"/>
        <bgColor indexed="64"/>
      </patternFill>
    </fill>
    <fill>
      <patternFill patternType="solid">
        <fgColor rgb="FF646464"/>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s>
  <cellStyleXfs count="5">
    <xf numFmtId="0" fontId="0" fillId="0" borderId="0"/>
    <xf numFmtId="0" fontId="1" fillId="0" borderId="0" applyNumberFormat="0" applyFill="0" applyBorder="0" applyAlignment="0" applyProtection="0"/>
    <xf numFmtId="44" fontId="3" fillId="0" borderId="0" applyFont="0" applyFill="0" applyBorder="0" applyAlignment="0" applyProtection="0"/>
    <xf numFmtId="0" fontId="4" fillId="0" borderId="0"/>
    <xf numFmtId="9" fontId="3" fillId="0" borderId="0" applyFont="0" applyFill="0" applyBorder="0" applyAlignment="0" applyProtection="0"/>
  </cellStyleXfs>
  <cellXfs count="360">
    <xf numFmtId="0" fontId="0" fillId="0" borderId="0" xfId="0"/>
    <xf numFmtId="0" fontId="5" fillId="0" borderId="0" xfId="0" applyFont="1" applyBorder="1"/>
    <xf numFmtId="0" fontId="5" fillId="0" borderId="0" xfId="0" applyFont="1" applyBorder="1" applyAlignment="1">
      <alignment vertical="top"/>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0" borderId="0"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top" wrapText="1"/>
    </xf>
    <xf numFmtId="0" fontId="5" fillId="0" borderId="1" xfId="0" applyFont="1" applyBorder="1"/>
    <xf numFmtId="0" fontId="5" fillId="0" borderId="0" xfId="0" applyFont="1" applyFill="1" applyBorder="1"/>
    <xf numFmtId="0" fontId="6" fillId="3" borderId="0" xfId="0" applyFont="1" applyFill="1" applyAlignment="1">
      <alignment horizontal="left" vertical="top"/>
    </xf>
    <xf numFmtId="0" fontId="5" fillId="3" borderId="0" xfId="0" applyFont="1" applyFill="1" applyAlignment="1">
      <alignment horizontal="center" vertical="center"/>
    </xf>
    <xf numFmtId="0" fontId="6" fillId="3" borderId="0" xfId="0" applyFont="1" applyFill="1" applyAlignment="1">
      <alignment horizontal="left" vertical="top" wrapText="1"/>
    </xf>
    <xf numFmtId="0" fontId="6" fillId="3" borderId="0" xfId="0" applyFont="1" applyFill="1" applyAlignment="1">
      <alignment horizontal="center" vertical="center" wrapText="1"/>
    </xf>
    <xf numFmtId="0" fontId="5" fillId="3" borderId="0" xfId="0" applyFont="1" applyFill="1" applyAlignment="1">
      <alignment horizontal="left" vertical="top"/>
    </xf>
    <xf numFmtId="0" fontId="7" fillId="3" borderId="0" xfId="0" applyFont="1" applyFill="1" applyAlignment="1">
      <alignment horizontal="left" vertical="top"/>
    </xf>
    <xf numFmtId="0" fontId="8" fillId="3" borderId="0" xfId="0" applyFont="1" applyFill="1" applyAlignment="1">
      <alignment horizontal="left" vertical="top"/>
    </xf>
    <xf numFmtId="0" fontId="5" fillId="6" borderId="29"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20" xfId="0" applyFont="1" applyFill="1" applyBorder="1" applyAlignment="1">
      <alignment vertical="center" wrapText="1"/>
    </xf>
    <xf numFmtId="0" fontId="5" fillId="3" borderId="12" xfId="0" applyFont="1" applyFill="1" applyBorder="1" applyAlignment="1">
      <alignment vertical="center" wrapText="1"/>
    </xf>
    <xf numFmtId="0" fontId="5" fillId="0" borderId="17" xfId="0" applyFont="1" applyFill="1" applyBorder="1" applyAlignment="1">
      <alignment horizontal="left" vertical="center" wrapText="1"/>
    </xf>
    <xf numFmtId="0" fontId="5" fillId="3" borderId="1" xfId="0" applyFont="1" applyFill="1" applyBorder="1" applyAlignment="1">
      <alignment vertical="center" wrapText="1"/>
    </xf>
    <xf numFmtId="0" fontId="5" fillId="3" borderId="7" xfId="0" applyFont="1" applyFill="1" applyBorder="1" applyAlignment="1">
      <alignment vertical="center" wrapText="1"/>
    </xf>
    <xf numFmtId="0" fontId="5" fillId="6" borderId="35" xfId="0" applyFont="1" applyFill="1" applyBorder="1" applyAlignment="1">
      <alignment horizontal="center" vertical="center" wrapText="1"/>
    </xf>
    <xf numFmtId="0" fontId="5" fillId="0" borderId="27" xfId="0" applyFont="1" applyFill="1" applyBorder="1" applyAlignment="1">
      <alignment vertical="center" wrapText="1"/>
    </xf>
    <xf numFmtId="0" fontId="5" fillId="0" borderId="15" xfId="0" applyFont="1" applyFill="1" applyBorder="1" applyAlignment="1">
      <alignment vertical="center" wrapText="1"/>
    </xf>
    <xf numFmtId="0" fontId="5" fillId="0" borderId="18"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3" borderId="0" xfId="0" applyFont="1" applyFill="1" applyAlignment="1">
      <alignment horizontal="left" vertical="top" wrapText="1"/>
    </xf>
    <xf numFmtId="0" fontId="5" fillId="3" borderId="0" xfId="0" applyFont="1" applyFill="1" applyAlignment="1">
      <alignment horizontal="center" vertical="center" wrapText="1"/>
    </xf>
    <xf numFmtId="0" fontId="9" fillId="7" borderId="16"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22" xfId="0" applyFont="1" applyFill="1" applyBorder="1" applyAlignment="1">
      <alignment horizontal="center" vertical="center"/>
    </xf>
    <xf numFmtId="0" fontId="10" fillId="5" borderId="27" xfId="1" applyFont="1" applyFill="1" applyBorder="1" applyAlignment="1">
      <alignment horizontal="left" vertical="center" wrapText="1"/>
    </xf>
    <xf numFmtId="0" fontId="5" fillId="3" borderId="0" xfId="0" applyFont="1" applyFill="1"/>
    <xf numFmtId="0" fontId="5" fillId="3" borderId="0" xfId="0" applyFont="1" applyFill="1" applyAlignment="1">
      <alignment wrapText="1"/>
    </xf>
    <xf numFmtId="0" fontId="8" fillId="7" borderId="1" xfId="0" applyFont="1" applyFill="1" applyBorder="1" applyAlignment="1">
      <alignment vertical="top" wrapText="1"/>
    </xf>
    <xf numFmtId="0" fontId="8" fillId="7" borderId="3" xfId="0" applyFont="1" applyFill="1" applyBorder="1" applyAlignment="1">
      <alignment horizontal="left" vertical="top" wrapText="1"/>
    </xf>
    <xf numFmtId="0" fontId="5" fillId="4" borderId="30" xfId="0" applyFont="1" applyFill="1" applyBorder="1" applyAlignment="1">
      <alignment horizontal="left" vertical="top" wrapText="1"/>
    </xf>
    <xf numFmtId="0" fontId="5" fillId="4" borderId="36" xfId="0" applyFont="1" applyFill="1" applyBorder="1" applyAlignment="1">
      <alignment horizontal="left" vertical="top" wrapText="1"/>
    </xf>
    <xf numFmtId="0" fontId="5" fillId="3" borderId="0" xfId="0" applyFont="1" applyFill="1" applyBorder="1" applyAlignment="1">
      <alignment horizontal="left" vertical="top"/>
    </xf>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3" borderId="0" xfId="0" applyFont="1" applyFill="1"/>
    <xf numFmtId="0" fontId="15" fillId="3" borderId="0" xfId="0" applyFont="1" applyFill="1"/>
    <xf numFmtId="0" fontId="16" fillId="4" borderId="2"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7" fillId="3" borderId="0" xfId="0" applyFont="1" applyFill="1" applyAlignment="1">
      <alignment horizontal="left" vertical="center"/>
    </xf>
    <xf numFmtId="0" fontId="15" fillId="3" borderId="1" xfId="0" applyFont="1" applyFill="1" applyBorder="1"/>
    <xf numFmtId="0" fontId="15" fillId="0" borderId="0" xfId="0" applyFont="1" applyFill="1"/>
    <xf numFmtId="0" fontId="15" fillId="3" borderId="0" xfId="0" applyFont="1" applyFill="1" applyAlignment="1"/>
    <xf numFmtId="0" fontId="4" fillId="3" borderId="0" xfId="0" applyFont="1" applyFill="1" applyAlignment="1">
      <alignment horizontal="left" vertical="top"/>
    </xf>
    <xf numFmtId="0" fontId="5" fillId="3" borderId="0" xfId="0" applyNumberFormat="1" applyFont="1" applyFill="1" applyBorder="1" applyAlignment="1">
      <alignment horizontal="center" vertical="center" wrapText="1"/>
    </xf>
    <xf numFmtId="9" fontId="5" fillId="3" borderId="0" xfId="0" applyNumberFormat="1" applyFont="1" applyFill="1" applyBorder="1" applyAlignment="1">
      <alignment horizontal="center" vertical="center" wrapText="1"/>
    </xf>
    <xf numFmtId="10" fontId="5" fillId="3" borderId="0" xfId="0" applyNumberFormat="1" applyFont="1" applyFill="1" applyBorder="1" applyAlignment="1">
      <alignment horizontal="center" vertical="center" wrapText="1"/>
    </xf>
    <xf numFmtId="0" fontId="13" fillId="3" borderId="0" xfId="0" applyFont="1" applyFill="1" applyBorder="1" applyAlignment="1">
      <alignment horizontal="left" vertical="top"/>
    </xf>
    <xf numFmtId="0" fontId="24" fillId="3" borderId="0" xfId="0" applyFont="1" applyFill="1" applyBorder="1" applyAlignment="1">
      <alignment horizontal="center" vertical="center" wrapText="1"/>
    </xf>
    <xf numFmtId="9" fontId="13" fillId="3" borderId="0" xfId="0" applyNumberFormat="1" applyFont="1" applyFill="1" applyBorder="1" applyAlignment="1">
      <alignment horizontal="center" vertical="center" wrapText="1"/>
    </xf>
    <xf numFmtId="10" fontId="13" fillId="3" borderId="0" xfId="0" applyNumberFormat="1" applyFont="1" applyFill="1" applyBorder="1" applyAlignment="1">
      <alignment horizontal="center" vertical="center" wrapText="1"/>
    </xf>
    <xf numFmtId="0" fontId="13" fillId="3" borderId="0"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9" fontId="4" fillId="3" borderId="12" xfId="4" applyFont="1" applyFill="1" applyBorder="1" applyAlignment="1">
      <alignment horizontal="center" vertical="center" wrapText="1"/>
    </xf>
    <xf numFmtId="0" fontId="5" fillId="3" borderId="1" xfId="0" applyFont="1" applyFill="1" applyBorder="1" applyAlignment="1">
      <alignment horizontal="left" vertical="center" wrapText="1"/>
    </xf>
    <xf numFmtId="0" fontId="15" fillId="3" borderId="0" xfId="0" applyFont="1" applyFill="1" applyAlignment="1">
      <alignment horizontal="center" vertical="center"/>
    </xf>
    <xf numFmtId="9" fontId="15" fillId="3" borderId="0" xfId="0" applyNumberFormat="1" applyFont="1" applyFill="1" applyAlignment="1"/>
    <xf numFmtId="10" fontId="15" fillId="3" borderId="0" xfId="0" applyNumberFormat="1" applyFont="1" applyFill="1" applyAlignment="1"/>
    <xf numFmtId="0" fontId="5" fillId="4" borderId="8" xfId="0" applyFont="1" applyFill="1" applyBorder="1" applyAlignment="1">
      <alignment horizontal="left" vertical="top" wrapText="1"/>
    </xf>
    <xf numFmtId="0" fontId="5" fillId="4" borderId="6" xfId="0" applyFont="1" applyFill="1" applyBorder="1" applyAlignment="1">
      <alignment horizontal="left" vertical="top" wrapText="1"/>
    </xf>
    <xf numFmtId="0" fontId="13" fillId="3" borderId="0" xfId="0" applyFont="1" applyFill="1" applyBorder="1" applyAlignment="1">
      <alignment horizontal="center"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5" borderId="16" xfId="1" applyFont="1" applyFill="1" applyBorder="1" applyAlignment="1">
      <alignment horizontal="left" vertical="center" wrapText="1"/>
    </xf>
    <xf numFmtId="0" fontId="5" fillId="3" borderId="35" xfId="0" applyFont="1" applyFill="1" applyBorder="1" applyAlignment="1">
      <alignment horizontal="center" vertical="center" wrapText="1"/>
    </xf>
    <xf numFmtId="0" fontId="17" fillId="6" borderId="1" xfId="0" applyFont="1" applyFill="1" applyBorder="1" applyAlignment="1">
      <alignment vertical="center" wrapText="1"/>
    </xf>
    <xf numFmtId="0" fontId="15" fillId="3" borderId="1" xfId="0" applyFont="1" applyFill="1" applyBorder="1" applyAlignment="1">
      <alignment wrapText="1"/>
    </xf>
    <xf numFmtId="0" fontId="15" fillId="3" borderId="1" xfId="0" applyFont="1" applyFill="1" applyBorder="1" applyAlignment="1">
      <alignment vertical="center" wrapText="1"/>
    </xf>
    <xf numFmtId="0" fontId="15" fillId="0" borderId="1" xfId="0" applyFont="1" applyFill="1" applyBorder="1" applyAlignment="1">
      <alignment vertical="center" wrapText="1"/>
    </xf>
    <xf numFmtId="0" fontId="21" fillId="3" borderId="1" xfId="0" applyFont="1" applyFill="1" applyBorder="1" applyAlignment="1">
      <alignment horizontal="right" vertical="center" wrapText="1"/>
    </xf>
    <xf numFmtId="0" fontId="21" fillId="0" borderId="1" xfId="0" applyFont="1" applyBorder="1" applyAlignment="1">
      <alignment horizontal="right" vertical="center" wrapText="1"/>
    </xf>
    <xf numFmtId="0" fontId="15" fillId="3" borderId="1" xfId="0" applyFont="1" applyFill="1" applyBorder="1" applyAlignment="1">
      <alignment horizontal="right" vertical="center" wrapText="1"/>
    </xf>
    <xf numFmtId="0" fontId="15" fillId="0" borderId="1" xfId="0" applyFont="1" applyFill="1" applyBorder="1" applyAlignment="1">
      <alignment horizontal="righ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top" wrapText="1"/>
    </xf>
    <xf numFmtId="0" fontId="15" fillId="3"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7" fillId="6" borderId="1" xfId="0" applyFont="1" applyFill="1" applyBorder="1" applyAlignment="1">
      <alignment horizontal="left" vertical="top" wrapText="1"/>
    </xf>
    <xf numFmtId="0" fontId="21" fillId="3" borderId="1" xfId="0" applyFont="1" applyFill="1" applyBorder="1" applyAlignment="1">
      <alignment vertical="top" wrapText="1"/>
    </xf>
    <xf numFmtId="0" fontId="18" fillId="3" borderId="1" xfId="1" applyFont="1" applyFill="1" applyBorder="1" applyAlignment="1">
      <alignment vertical="top" wrapText="1"/>
    </xf>
    <xf numFmtId="0" fontId="15" fillId="0" borderId="1" xfId="0" applyFont="1" applyBorder="1" applyAlignment="1">
      <alignment horizontal="left" vertical="top" wrapText="1"/>
    </xf>
    <xf numFmtId="0" fontId="21" fillId="3" borderId="1" xfId="0" applyFont="1" applyFill="1" applyBorder="1" applyAlignment="1">
      <alignment horizontal="left" vertical="top" wrapText="1"/>
    </xf>
    <xf numFmtId="0" fontId="18" fillId="3" borderId="1" xfId="1" applyFont="1" applyFill="1" applyBorder="1" applyAlignment="1">
      <alignment horizontal="left" vertical="top" wrapText="1"/>
    </xf>
    <xf numFmtId="0" fontId="18" fillId="0" borderId="1" xfId="1" applyFont="1" applyFill="1" applyBorder="1" applyAlignment="1">
      <alignment horizontal="left" vertical="top" wrapText="1"/>
    </xf>
    <xf numFmtId="0" fontId="5" fillId="3" borderId="4" xfId="0" applyFont="1" applyFill="1" applyBorder="1" applyAlignment="1">
      <alignment vertical="center" wrapText="1"/>
    </xf>
    <xf numFmtId="0" fontId="5" fillId="3" borderId="12"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9" fillId="7" borderId="39"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4" fillId="3" borderId="37" xfId="0" applyNumberFormat="1"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3" borderId="38" xfId="0" applyFont="1" applyFill="1" applyBorder="1" applyAlignment="1">
      <alignment horizontal="left" vertical="center"/>
    </xf>
    <xf numFmtId="0" fontId="5" fillId="3" borderId="41" xfId="0" applyFont="1" applyFill="1" applyBorder="1" applyAlignment="1">
      <alignment horizontal="center" vertical="center"/>
    </xf>
    <xf numFmtId="0" fontId="5" fillId="3" borderId="3" xfId="0" applyFont="1" applyFill="1" applyBorder="1" applyAlignment="1">
      <alignment horizontal="center" vertical="center"/>
    </xf>
    <xf numFmtId="0" fontId="11" fillId="0" borderId="3" xfId="0" applyFont="1" applyBorder="1" applyAlignment="1">
      <alignment horizontal="center" vertical="center"/>
    </xf>
    <xf numFmtId="0" fontId="5" fillId="3" borderId="3" xfId="0" applyFont="1" applyFill="1" applyBorder="1" applyAlignment="1">
      <alignment horizontal="left" vertical="center" wrapText="1"/>
    </xf>
    <xf numFmtId="0" fontId="5" fillId="3" borderId="4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32" xfId="0" applyFont="1" applyFill="1" applyBorder="1" applyAlignment="1">
      <alignment horizontal="left" vertical="top" wrapText="1"/>
    </xf>
    <xf numFmtId="0" fontId="5" fillId="0" borderId="1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7" fillId="6" borderId="0" xfId="0" applyFont="1" applyFill="1" applyAlignment="1">
      <alignment vertical="center" wrapText="1"/>
    </xf>
    <xf numFmtId="0" fontId="15" fillId="3" borderId="0" xfId="0" applyFont="1" applyFill="1" applyAlignment="1">
      <alignment wrapText="1"/>
    </xf>
    <xf numFmtId="0" fontId="21" fillId="3" borderId="0" xfId="0" applyFont="1" applyFill="1" applyBorder="1" applyAlignment="1">
      <alignment wrapText="1"/>
    </xf>
    <xf numFmtId="0" fontId="20" fillId="3" borderId="0" xfId="0" applyFont="1" applyFill="1" applyBorder="1" applyAlignment="1">
      <alignment wrapText="1"/>
    </xf>
    <xf numFmtId="0" fontId="15" fillId="3" borderId="0" xfId="0" applyFont="1" applyFill="1" applyBorder="1" applyAlignment="1">
      <alignment wrapText="1"/>
    </xf>
    <xf numFmtId="0" fontId="21" fillId="3" borderId="1" xfId="0" applyFont="1" applyFill="1" applyBorder="1" applyAlignment="1">
      <alignment vertical="center" wrapText="1"/>
    </xf>
    <xf numFmtId="0" fontId="21" fillId="3" borderId="0" xfId="0" applyFont="1" applyFill="1" applyBorder="1" applyAlignment="1">
      <alignment vertical="center" wrapText="1"/>
    </xf>
    <xf numFmtId="9" fontId="21" fillId="3" borderId="1" xfId="0" applyNumberFormat="1" applyFont="1" applyFill="1" applyBorder="1" applyAlignment="1">
      <alignment horizontal="right" vertical="center" wrapText="1"/>
    </xf>
    <xf numFmtId="9" fontId="21" fillId="3" borderId="1" xfId="0" applyNumberFormat="1" applyFont="1" applyFill="1" applyBorder="1" applyAlignment="1">
      <alignment vertical="center" wrapText="1"/>
    </xf>
    <xf numFmtId="0" fontId="17" fillId="6" borderId="0" xfId="0" applyFont="1" applyFill="1" applyAlignment="1">
      <alignment vertical="top" wrapText="1"/>
    </xf>
    <xf numFmtId="0" fontId="17" fillId="6" borderId="0" xfId="0" applyFont="1" applyFill="1" applyAlignment="1">
      <alignment horizontal="left" vertical="top" wrapText="1"/>
    </xf>
    <xf numFmtId="0" fontId="15" fillId="3" borderId="0" xfId="0" applyFont="1" applyFill="1" applyAlignment="1">
      <alignment horizontal="left" vertical="top"/>
    </xf>
    <xf numFmtId="0" fontId="21" fillId="3" borderId="1" xfId="1" applyFont="1" applyFill="1" applyBorder="1" applyAlignment="1">
      <alignment vertical="top" wrapText="1"/>
    </xf>
    <xf numFmtId="0" fontId="21" fillId="0" borderId="1" xfId="0" applyFont="1" applyFill="1" applyBorder="1" applyAlignment="1">
      <alignment horizontal="left" vertical="top" wrapText="1"/>
    </xf>
    <xf numFmtId="0" fontId="15" fillId="3" borderId="0" xfId="0" applyFont="1" applyFill="1" applyAlignment="1">
      <alignment horizontal="left" vertical="top" wrapText="1"/>
    </xf>
    <xf numFmtId="0" fontId="21" fillId="0" borderId="1" xfId="0" applyFont="1" applyFill="1" applyBorder="1" applyAlignment="1">
      <alignment vertical="top" wrapText="1"/>
    </xf>
    <xf numFmtId="0" fontId="18" fillId="0" borderId="1" xfId="1" applyFont="1" applyFill="1" applyBorder="1" applyAlignment="1">
      <alignment vertical="top" wrapText="1"/>
    </xf>
    <xf numFmtId="9" fontId="21" fillId="0" borderId="1" xfId="0" applyNumberFormat="1" applyFont="1" applyFill="1" applyBorder="1" applyAlignment="1">
      <alignment horizontal="right" vertical="center" wrapText="1"/>
    </xf>
    <xf numFmtId="9" fontId="21" fillId="0" borderId="1" xfId="0" applyNumberFormat="1" applyFont="1" applyFill="1" applyBorder="1" applyAlignment="1">
      <alignment vertical="center" wrapText="1"/>
    </xf>
    <xf numFmtId="0" fontId="21" fillId="0" borderId="0" xfId="0" applyFont="1" applyFill="1" applyBorder="1" applyAlignment="1">
      <alignment wrapText="1"/>
    </xf>
    <xf numFmtId="0" fontId="15" fillId="0" borderId="0" xfId="0" applyFont="1" applyFill="1" applyAlignment="1">
      <alignment wrapText="1"/>
    </xf>
    <xf numFmtId="0" fontId="21" fillId="3" borderId="1" xfId="0" applyNumberFormat="1" applyFont="1" applyFill="1" applyBorder="1" applyAlignment="1">
      <alignment horizontal="right" vertical="center" wrapText="1"/>
    </xf>
    <xf numFmtId="0" fontId="15" fillId="3" borderId="0" xfId="0" applyFont="1" applyFill="1" applyAlignment="1">
      <alignment vertical="center" wrapText="1"/>
    </xf>
    <xf numFmtId="10" fontId="21" fillId="3" borderId="1" xfId="0" applyNumberFormat="1" applyFont="1" applyFill="1" applyBorder="1" applyAlignment="1">
      <alignment horizontal="right" vertical="center" wrapText="1"/>
    </xf>
    <xf numFmtId="9" fontId="21" fillId="3" borderId="1" xfId="0" applyNumberFormat="1" applyFont="1" applyFill="1" applyBorder="1" applyAlignment="1">
      <alignment horizontal="left" vertical="top" wrapText="1"/>
    </xf>
    <xf numFmtId="0" fontId="14" fillId="2" borderId="1" xfId="0" applyFont="1" applyFill="1" applyBorder="1" applyAlignment="1">
      <alignment horizontal="center" vertical="center" wrapText="1"/>
    </xf>
    <xf numFmtId="0" fontId="14" fillId="3" borderId="0" xfId="0" applyFont="1" applyFill="1" applyAlignment="1">
      <alignment wrapText="1"/>
    </xf>
    <xf numFmtId="0" fontId="15" fillId="3" borderId="0" xfId="0" applyFont="1" applyFill="1" applyAlignment="1">
      <alignment horizontal="center" vertical="center" wrapText="1"/>
    </xf>
    <xf numFmtId="0" fontId="21" fillId="3"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3" borderId="0" xfId="0" applyFont="1" applyFill="1" applyAlignment="1">
      <alignment horizontal="left" vertical="top" wrapText="1"/>
    </xf>
    <xf numFmtId="0" fontId="21" fillId="0" borderId="0" xfId="0" applyFont="1" applyFill="1" applyAlignment="1">
      <alignment horizontal="left" vertical="top" wrapText="1"/>
    </xf>
    <xf numFmtId="10" fontId="21" fillId="0" borderId="1" xfId="0" applyNumberFormat="1" applyFont="1" applyFill="1" applyBorder="1" applyAlignment="1">
      <alignment horizontal="left" vertical="top" wrapText="1"/>
    </xf>
    <xf numFmtId="10" fontId="21" fillId="3" borderId="1" xfId="0" applyNumberFormat="1" applyFont="1" applyFill="1" applyBorder="1" applyAlignment="1">
      <alignment horizontal="left" vertical="top" wrapText="1"/>
    </xf>
    <xf numFmtId="0" fontId="23" fillId="3" borderId="0" xfId="0" applyFont="1" applyFill="1" applyAlignment="1">
      <alignment horizontal="left" vertical="top" wrapText="1"/>
    </xf>
    <xf numFmtId="0" fontId="28" fillId="3" borderId="1" xfId="1" applyFont="1" applyFill="1" applyBorder="1" applyAlignment="1">
      <alignment horizontal="left" vertical="top" wrapText="1"/>
    </xf>
    <xf numFmtId="9" fontId="29" fillId="3" borderId="1" xfId="0" applyNumberFormat="1" applyFont="1" applyFill="1" applyBorder="1" applyAlignment="1">
      <alignment horizontal="left" vertical="top" wrapText="1"/>
    </xf>
    <xf numFmtId="0" fontId="29" fillId="3" borderId="1" xfId="0" applyFont="1" applyFill="1" applyBorder="1" applyAlignment="1">
      <alignment horizontal="left" vertical="top" wrapText="1"/>
    </xf>
    <xf numFmtId="0" fontId="30" fillId="3" borderId="1" xfId="0" applyFont="1" applyFill="1" applyBorder="1" applyAlignment="1">
      <alignment horizontal="left" vertical="top" wrapText="1"/>
    </xf>
    <xf numFmtId="0" fontId="29" fillId="3" borderId="0" xfId="0" applyFont="1" applyFill="1" applyAlignment="1">
      <alignment horizontal="left" vertical="top" wrapText="1"/>
    </xf>
    <xf numFmtId="0" fontId="23" fillId="3" borderId="1" xfId="0" applyFont="1" applyFill="1" applyBorder="1" applyAlignment="1">
      <alignment horizontal="left" vertical="top" wrapText="1"/>
    </xf>
    <xf numFmtId="0" fontId="31" fillId="3" borderId="1" xfId="0" applyFont="1" applyFill="1" applyBorder="1" applyAlignment="1">
      <alignment horizontal="left" vertical="top" wrapText="1"/>
    </xf>
    <xf numFmtId="0" fontId="31" fillId="3" borderId="0" xfId="0" applyFont="1" applyFill="1" applyAlignment="1">
      <alignment horizontal="left" vertical="top" wrapText="1"/>
    </xf>
    <xf numFmtId="9" fontId="21" fillId="0" borderId="1" xfId="0" applyNumberFormat="1" applyFont="1" applyFill="1" applyBorder="1" applyAlignment="1">
      <alignment horizontal="left" vertical="top" wrapText="1"/>
    </xf>
    <xf numFmtId="0" fontId="32" fillId="3" borderId="0" xfId="1" applyFont="1" applyFill="1" applyAlignment="1">
      <alignment horizontal="left" vertical="top" wrapText="1"/>
    </xf>
    <xf numFmtId="9" fontId="21" fillId="3" borderId="1" xfId="0" applyNumberFormat="1" applyFont="1" applyFill="1" applyBorder="1" applyAlignment="1">
      <alignment horizontal="left" vertical="center" wrapText="1"/>
    </xf>
    <xf numFmtId="10" fontId="21" fillId="0" borderId="1" xfId="0" applyNumberFormat="1" applyFont="1" applyFill="1" applyBorder="1" applyAlignment="1">
      <alignment horizontal="left" vertical="center" wrapText="1"/>
    </xf>
    <xf numFmtId="0" fontId="21" fillId="3" borderId="0" xfId="0" applyFont="1" applyFill="1" applyAlignment="1">
      <alignment horizontal="left" vertical="center" wrapText="1"/>
    </xf>
    <xf numFmtId="9" fontId="5" fillId="3" borderId="4" xfId="0" applyNumberFormat="1" applyFont="1" applyFill="1" applyBorder="1" applyAlignment="1">
      <alignment horizontal="center" vertical="center" wrapText="1"/>
    </xf>
    <xf numFmtId="9" fontId="15" fillId="3" borderId="1" xfId="0" applyNumberFormat="1" applyFont="1" applyFill="1" applyBorder="1" applyAlignment="1">
      <alignment horizontal="right" vertical="center" wrapText="1"/>
    </xf>
    <xf numFmtId="9" fontId="4" fillId="0" borderId="40" xfId="0" applyNumberFormat="1"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0" xfId="0" applyFont="1" applyFill="1" applyAlignment="1">
      <alignment horizontal="left" vertical="top" wrapText="1"/>
    </xf>
    <xf numFmtId="0" fontId="27" fillId="3" borderId="0" xfId="0" applyFont="1" applyFill="1" applyAlignment="1">
      <alignment horizontal="center" vertical="center"/>
    </xf>
    <xf numFmtId="0" fontId="14" fillId="2" borderId="24"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17" fillId="6" borderId="17" xfId="0" applyFont="1" applyFill="1" applyBorder="1" applyAlignment="1">
      <alignment horizontal="left" vertical="top" wrapText="1"/>
    </xf>
    <xf numFmtId="0" fontId="17" fillId="6" borderId="0" xfId="0" applyFont="1" applyFill="1" applyBorder="1" applyAlignment="1">
      <alignment horizontal="left" vertical="top" wrapText="1"/>
    </xf>
    <xf numFmtId="0" fontId="17" fillId="6" borderId="0" xfId="0" applyFont="1" applyFill="1" applyBorder="1" applyAlignment="1">
      <alignment horizontal="left" vertical="center" wrapText="1"/>
    </xf>
    <xf numFmtId="0" fontId="17" fillId="6" borderId="54" xfId="0" applyFont="1" applyFill="1" applyBorder="1" applyAlignment="1">
      <alignment horizontal="left" vertical="top" wrapText="1"/>
    </xf>
    <xf numFmtId="0" fontId="21" fillId="3" borderId="25"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0" borderId="2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3" borderId="0" xfId="0" applyFont="1" applyFill="1" applyBorder="1" applyAlignment="1">
      <alignment horizontal="left" vertical="top" wrapText="1"/>
    </xf>
    <xf numFmtId="0" fontId="29" fillId="3" borderId="6" xfId="0" applyFont="1" applyFill="1" applyBorder="1" applyAlignment="1">
      <alignment horizontal="left" vertical="top" wrapText="1"/>
    </xf>
    <xf numFmtId="0" fontId="15" fillId="3" borderId="54"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6" xfId="0" applyFont="1" applyFill="1" applyBorder="1" applyAlignment="1">
      <alignment horizontal="left" vertical="top" wrapText="1"/>
    </xf>
    <xf numFmtId="0" fontId="15" fillId="0" borderId="6" xfId="0" applyFont="1" applyFill="1" applyBorder="1" applyAlignment="1">
      <alignment horizontal="left" vertical="top" wrapText="1"/>
    </xf>
    <xf numFmtId="0" fontId="21" fillId="3" borderId="26" xfId="0" applyFont="1" applyFill="1" applyBorder="1" applyAlignment="1">
      <alignment horizontal="left" vertical="top" wrapText="1"/>
    </xf>
    <xf numFmtId="0" fontId="21" fillId="3" borderId="7" xfId="0" applyFont="1" applyFill="1" applyBorder="1" applyAlignment="1">
      <alignment horizontal="left" vertical="top" wrapText="1"/>
    </xf>
    <xf numFmtId="0" fontId="18" fillId="3" borderId="7" xfId="1" applyFont="1" applyFill="1" applyBorder="1" applyAlignment="1">
      <alignment horizontal="left" vertical="top"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left" vertical="top" wrapText="1"/>
    </xf>
    <xf numFmtId="0" fontId="14" fillId="2" borderId="21"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6" fillId="4" borderId="34" xfId="0" applyFont="1" applyFill="1" applyBorder="1" applyAlignment="1">
      <alignment horizontal="center" vertical="center" wrapText="1"/>
    </xf>
    <xf numFmtId="0" fontId="26" fillId="4" borderId="35" xfId="0" applyFont="1" applyFill="1" applyBorder="1" applyAlignment="1">
      <alignment horizontal="center" vertical="center" wrapText="1"/>
    </xf>
    <xf numFmtId="0" fontId="26" fillId="4" borderId="36" xfId="0" applyFont="1" applyFill="1" applyBorder="1" applyAlignment="1">
      <alignment horizontal="center" vertical="center" wrapText="1"/>
    </xf>
    <xf numFmtId="0" fontId="26" fillId="3" borderId="0" xfId="0" applyFont="1" applyFill="1" applyAlignment="1">
      <alignment vertical="center"/>
    </xf>
    <xf numFmtId="0" fontId="21" fillId="3" borderId="31" xfId="0" applyFont="1" applyFill="1" applyBorder="1" applyAlignment="1">
      <alignment horizontal="left" vertical="top" wrapText="1"/>
    </xf>
    <xf numFmtId="0" fontId="21" fillId="3" borderId="4" xfId="0" applyFont="1" applyFill="1" applyBorder="1" applyAlignment="1">
      <alignment horizontal="left" vertical="top" wrapText="1"/>
    </xf>
    <xf numFmtId="0" fontId="18" fillId="3" borderId="4" xfId="1" applyFont="1" applyFill="1" applyBorder="1" applyAlignment="1">
      <alignment horizontal="left" vertical="top" wrapText="1"/>
    </xf>
    <xf numFmtId="0" fontId="21" fillId="3" borderId="4" xfId="0" applyFont="1" applyFill="1" applyBorder="1" applyAlignment="1">
      <alignment horizontal="right" vertical="center" wrapText="1"/>
    </xf>
    <xf numFmtId="0" fontId="21" fillId="3" borderId="4" xfId="0" applyFont="1" applyFill="1" applyBorder="1" applyAlignment="1">
      <alignment horizontal="left" vertical="center" wrapText="1"/>
    </xf>
    <xf numFmtId="0" fontId="20" fillId="3" borderId="4" xfId="0" applyFont="1" applyFill="1" applyBorder="1" applyAlignment="1">
      <alignment horizontal="left" vertical="top" wrapText="1"/>
    </xf>
    <xf numFmtId="0" fontId="21" fillId="3" borderId="32"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3" borderId="7" xfId="0" applyFont="1" applyFill="1" applyBorder="1" applyAlignment="1">
      <alignment horizontal="left" vertical="top" wrapText="1"/>
    </xf>
    <xf numFmtId="0" fontId="26" fillId="4" borderId="2"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0" xfId="0" applyFont="1" applyFill="1"/>
    <xf numFmtId="0" fontId="33" fillId="5" borderId="19" xfId="1" applyFont="1" applyFill="1" applyBorder="1" applyAlignment="1">
      <alignment vertical="center" wrapText="1"/>
    </xf>
    <xf numFmtId="0" fontId="22" fillId="3" borderId="0" xfId="0" applyFont="1" applyFill="1" applyAlignment="1">
      <alignment wrapText="1"/>
    </xf>
    <xf numFmtId="0" fontId="34" fillId="3" borderId="1" xfId="1" applyFont="1" applyFill="1" applyBorder="1" applyAlignment="1">
      <alignment horizontal="left" vertical="top" wrapText="1"/>
    </xf>
    <xf numFmtId="6" fontId="15" fillId="3" borderId="1" xfId="0" applyNumberFormat="1" applyFont="1" applyFill="1" applyBorder="1" applyAlignment="1">
      <alignment horizontal="left" vertical="top" wrapText="1"/>
    </xf>
    <xf numFmtId="164" fontId="15" fillId="3" borderId="1" xfId="0" applyNumberFormat="1" applyFont="1" applyFill="1" applyBorder="1" applyAlignment="1">
      <alignment horizontal="right" vertical="center" wrapText="1"/>
    </xf>
    <xf numFmtId="0" fontId="36" fillId="4" borderId="1" xfId="0" applyFont="1" applyFill="1" applyBorder="1" applyAlignment="1">
      <alignment horizontal="center" vertical="center" wrapText="1"/>
    </xf>
    <xf numFmtId="0" fontId="36" fillId="3" borderId="0" xfId="0" applyFont="1" applyFill="1" applyAlignment="1">
      <alignment horizontal="center" vertical="center" wrapText="1"/>
    </xf>
    <xf numFmtId="0" fontId="14" fillId="2" borderId="33"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36" fillId="4" borderId="33" xfId="0" applyFont="1" applyFill="1" applyBorder="1" applyAlignment="1">
      <alignment horizontal="center" vertical="center" wrapText="1"/>
    </xf>
    <xf numFmtId="0" fontId="36" fillId="4" borderId="29" xfId="0" applyFont="1" applyFill="1" applyBorder="1" applyAlignment="1">
      <alignment horizontal="center" vertical="center" wrapText="1"/>
    </xf>
    <xf numFmtId="0" fontId="36" fillId="4" borderId="30" xfId="0" applyFont="1" applyFill="1" applyBorder="1" applyAlignment="1">
      <alignment horizontal="center" vertical="center" wrapText="1"/>
    </xf>
    <xf numFmtId="0" fontId="15" fillId="3" borderId="4" xfId="0" applyFont="1" applyFill="1" applyBorder="1" applyAlignment="1">
      <alignment vertical="top" wrapText="1"/>
    </xf>
    <xf numFmtId="0" fontId="15" fillId="3" borderId="4" xfId="0" applyFont="1" applyFill="1" applyBorder="1" applyAlignment="1">
      <alignment horizontal="left" vertical="top" wrapText="1"/>
    </xf>
    <xf numFmtId="0" fontId="15" fillId="3" borderId="4" xfId="0" applyFont="1" applyFill="1" applyBorder="1" applyAlignment="1">
      <alignment vertical="center" wrapText="1"/>
    </xf>
    <xf numFmtId="0" fontId="36" fillId="4" borderId="9"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36" fillId="4" borderId="55" xfId="0" applyFont="1" applyFill="1" applyBorder="1" applyAlignment="1">
      <alignment horizontal="center" vertical="center" wrapText="1"/>
    </xf>
    <xf numFmtId="0" fontId="15" fillId="3" borderId="51" xfId="0" applyFont="1" applyFill="1" applyBorder="1" applyAlignment="1">
      <alignment horizontal="left" vertical="top" wrapText="1"/>
    </xf>
    <xf numFmtId="0" fontId="15" fillId="3" borderId="5" xfId="0" applyFont="1" applyFill="1" applyBorder="1" applyAlignment="1">
      <alignment horizontal="left" vertical="top" wrapText="1"/>
    </xf>
    <xf numFmtId="0" fontId="21" fillId="3" borderId="5" xfId="0" applyFont="1" applyFill="1" applyBorder="1" applyAlignment="1">
      <alignment horizontal="left" vertical="top" wrapText="1"/>
    </xf>
    <xf numFmtId="0" fontId="18" fillId="3" borderId="31" xfId="1" applyFont="1" applyFill="1" applyBorder="1" applyAlignment="1">
      <alignment horizontal="left" vertical="top" wrapText="1"/>
    </xf>
    <xf numFmtId="0" fontId="15" fillId="3" borderId="32" xfId="0" applyFont="1" applyFill="1" applyBorder="1" applyAlignment="1">
      <alignment horizontal="left" vertical="top" wrapText="1"/>
    </xf>
    <xf numFmtId="0" fontId="18" fillId="3" borderId="25" xfId="1" applyFont="1" applyFill="1" applyBorder="1" applyAlignment="1">
      <alignment horizontal="left" vertical="top" wrapText="1"/>
    </xf>
    <xf numFmtId="0" fontId="18" fillId="3" borderId="26" xfId="1"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7" xfId="0" applyFont="1" applyFill="1" applyBorder="1" applyAlignment="1">
      <alignment vertical="center" wrapText="1"/>
    </xf>
    <xf numFmtId="0" fontId="36" fillId="4" borderId="33" xfId="0" applyFont="1" applyFill="1" applyBorder="1" applyAlignment="1">
      <alignment horizontal="center" vertical="top" wrapText="1"/>
    </xf>
    <xf numFmtId="0" fontId="36" fillId="4" borderId="29" xfId="0" applyFont="1" applyFill="1" applyBorder="1" applyAlignment="1">
      <alignment horizontal="center" vertical="top" wrapText="1"/>
    </xf>
    <xf numFmtId="0" fontId="36" fillId="3" borderId="0" xfId="0" applyFont="1" applyFill="1"/>
    <xf numFmtId="0" fontId="36" fillId="3" borderId="0" xfId="0" applyFont="1" applyFill="1" applyAlignment="1">
      <alignment vertical="center" wrapText="1"/>
    </xf>
    <xf numFmtId="0" fontId="36" fillId="4"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26" fillId="3" borderId="0" xfId="0" applyFont="1" applyFill="1" applyAlignment="1">
      <alignment horizontal="center" vertical="center"/>
    </xf>
    <xf numFmtId="0" fontId="36" fillId="3" borderId="0" xfId="0" applyFont="1" applyFill="1" applyAlignment="1">
      <alignment horizontal="center" vertical="center"/>
    </xf>
    <xf numFmtId="0" fontId="4" fillId="0" borderId="5" xfId="0" applyFont="1" applyFill="1" applyBorder="1" applyAlignment="1">
      <alignment wrapText="1"/>
    </xf>
    <xf numFmtId="8" fontId="15" fillId="3" borderId="4" xfId="0" applyNumberFormat="1" applyFont="1" applyFill="1" applyBorder="1" applyAlignment="1">
      <alignment vertical="center" wrapText="1"/>
    </xf>
    <xf numFmtId="0" fontId="37" fillId="3" borderId="0" xfId="0" applyFont="1" applyFill="1"/>
    <xf numFmtId="0" fontId="17" fillId="7" borderId="56" xfId="0" applyFont="1" applyFill="1" applyBorder="1" applyAlignment="1">
      <alignment horizontal="center" vertical="center"/>
    </xf>
    <xf numFmtId="0" fontId="38" fillId="7" borderId="57" xfId="0" applyFont="1" applyFill="1" applyBorder="1" applyAlignment="1">
      <alignment horizontal="center" vertical="center" wrapText="1"/>
    </xf>
    <xf numFmtId="0" fontId="17" fillId="7" borderId="39" xfId="0" applyFont="1" applyFill="1" applyBorder="1" applyAlignment="1">
      <alignment horizontal="center" vertical="center" wrapText="1"/>
    </xf>
    <xf numFmtId="0" fontId="33" fillId="5" borderId="45" xfId="1" applyFont="1" applyFill="1" applyBorder="1" applyAlignment="1">
      <alignment vertical="center"/>
    </xf>
    <xf numFmtId="0" fontId="39" fillId="6" borderId="1" xfId="1" applyFont="1" applyFill="1" applyBorder="1" applyAlignment="1">
      <alignment horizontal="center" vertical="center"/>
    </xf>
    <xf numFmtId="9" fontId="39" fillId="6" borderId="1" xfId="4" applyFont="1" applyFill="1" applyBorder="1" applyAlignment="1">
      <alignment horizontal="center" vertical="center"/>
    </xf>
    <xf numFmtId="0" fontId="39" fillId="6" borderId="37" xfId="1" applyFont="1" applyFill="1" applyBorder="1" applyAlignment="1">
      <alignment horizontal="center" vertical="center"/>
    </xf>
    <xf numFmtId="0" fontId="33" fillId="5" borderId="44" xfId="1" applyFont="1" applyFill="1" applyBorder="1" applyAlignment="1">
      <alignment vertical="center" wrapText="1"/>
    </xf>
    <xf numFmtId="0" fontId="40" fillId="6" borderId="1" xfId="1" applyFont="1" applyFill="1" applyBorder="1" applyAlignment="1">
      <alignment horizontal="center" vertical="center" wrapText="1"/>
    </xf>
    <xf numFmtId="9" fontId="40" fillId="6" borderId="1" xfId="4" applyFont="1" applyFill="1" applyBorder="1" applyAlignment="1">
      <alignment horizontal="center" vertical="center" wrapText="1"/>
    </xf>
    <xf numFmtId="0" fontId="40" fillId="6" borderId="37" xfId="1" applyFont="1" applyFill="1" applyBorder="1" applyAlignment="1">
      <alignment horizontal="center" vertical="center" wrapText="1"/>
    </xf>
    <xf numFmtId="0" fontId="33" fillId="5" borderId="11" xfId="1" applyFont="1" applyFill="1" applyBorder="1" applyAlignment="1">
      <alignment vertical="center" wrapText="1"/>
    </xf>
    <xf numFmtId="0" fontId="33" fillId="5" borderId="45" xfId="1" applyFont="1" applyFill="1" applyBorder="1" applyAlignment="1">
      <alignment vertical="center" wrapText="1"/>
    </xf>
    <xf numFmtId="0" fontId="33" fillId="5" borderId="56" xfId="1" applyFont="1" applyFill="1" applyBorder="1" applyAlignment="1">
      <alignment horizontal="left" vertical="center" wrapText="1"/>
    </xf>
    <xf numFmtId="0" fontId="38" fillId="7" borderId="58" xfId="0" applyFont="1" applyFill="1" applyBorder="1" applyAlignment="1">
      <alignment horizontal="center" vertical="center" wrapText="1"/>
    </xf>
    <xf numFmtId="0" fontId="17" fillId="7" borderId="59" xfId="0" applyFont="1" applyFill="1" applyBorder="1" applyAlignment="1">
      <alignment horizontal="center" vertical="center" wrapText="1"/>
    </xf>
    <xf numFmtId="0" fontId="8" fillId="7" borderId="1" xfId="0" applyFont="1" applyFill="1" applyBorder="1" applyAlignment="1">
      <alignment horizontal="left" vertical="top" wrapText="1"/>
    </xf>
    <xf numFmtId="0" fontId="5" fillId="4" borderId="32" xfId="0" applyFont="1" applyFill="1" applyBorder="1" applyAlignment="1">
      <alignment horizontal="left" vertical="top"/>
    </xf>
    <xf numFmtId="0" fontId="5" fillId="4" borderId="6" xfId="0" applyFont="1" applyFill="1" applyBorder="1" applyAlignment="1">
      <alignment horizontal="left" vertical="top"/>
    </xf>
    <xf numFmtId="0" fontId="5" fillId="4" borderId="8" xfId="0" applyFont="1" applyFill="1" applyBorder="1" applyAlignment="1">
      <alignment horizontal="left" vertical="top"/>
    </xf>
    <xf numFmtId="0" fontId="5" fillId="6" borderId="12"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4" xfId="0" applyNumberFormat="1" applyFont="1" applyFill="1" applyBorder="1" applyAlignment="1">
      <alignment horizontal="center" vertical="center" wrapText="1"/>
    </xf>
    <xf numFmtId="0" fontId="5" fillId="6" borderId="1" xfId="0" applyNumberFormat="1" applyFont="1" applyFill="1" applyBorder="1" applyAlignment="1">
      <alignment horizontal="center" vertical="center" wrapText="1"/>
    </xf>
    <xf numFmtId="0" fontId="5" fillId="6" borderId="7" xfId="0" applyNumberFormat="1" applyFont="1" applyFill="1" applyBorder="1" applyAlignment="1">
      <alignment horizontal="center" vertical="center" wrapText="1"/>
    </xf>
    <xf numFmtId="0" fontId="5" fillId="4" borderId="13"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6" borderId="12"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7" xfId="0" applyFont="1" applyFill="1" applyBorder="1" applyAlignment="1">
      <alignment horizontal="center" vertical="center"/>
    </xf>
    <xf numFmtId="9" fontId="11" fillId="0" borderId="31"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9" fontId="11" fillId="0" borderId="25"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26" xfId="0" applyNumberFormat="1" applyFont="1" applyFill="1" applyBorder="1" applyAlignment="1">
      <alignment horizontal="center" vertical="center" wrapText="1"/>
    </xf>
    <xf numFmtId="9" fontId="11" fillId="0" borderId="7" xfId="0" applyNumberFormat="1" applyFont="1" applyFill="1" applyBorder="1" applyAlignment="1">
      <alignment horizontal="center" vertical="center" wrapText="1"/>
    </xf>
    <xf numFmtId="0" fontId="10" fillId="5" borderId="11" xfId="1" applyFont="1" applyFill="1" applyBorder="1" applyAlignment="1">
      <alignment horizontal="left" vertical="center" wrapText="1"/>
    </xf>
    <xf numFmtId="0" fontId="10" fillId="5" borderId="14" xfId="1" applyFont="1" applyFill="1" applyBorder="1" applyAlignment="1">
      <alignment horizontal="left" vertical="center" wrapText="1"/>
    </xf>
    <xf numFmtId="0" fontId="10" fillId="5" borderId="19" xfId="1" applyFont="1" applyFill="1" applyBorder="1" applyAlignment="1">
      <alignment horizontal="left" vertical="center" wrapText="1"/>
    </xf>
    <xf numFmtId="0" fontId="10" fillId="5" borderId="20" xfId="1" applyFont="1" applyFill="1" applyBorder="1" applyAlignment="1">
      <alignment horizontal="left" vertical="center" wrapText="1"/>
    </xf>
    <xf numFmtId="10" fontId="5" fillId="0" borderId="24"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4" borderId="6" xfId="0" applyFont="1" applyFill="1" applyBorder="1" applyAlignment="1">
      <alignment horizontal="left" vertical="top" wrapText="1"/>
    </xf>
    <xf numFmtId="0" fontId="10" fillId="5" borderId="17" xfId="1" applyFont="1" applyFill="1" applyBorder="1" applyAlignment="1">
      <alignment horizontal="left" vertical="center" wrapText="1"/>
    </xf>
    <xf numFmtId="0" fontId="13" fillId="3" borderId="0" xfId="0" applyFont="1" applyFill="1" applyBorder="1" applyAlignment="1">
      <alignment horizontal="center" vertical="center" wrapText="1"/>
    </xf>
    <xf numFmtId="0" fontId="10" fillId="5" borderId="19" xfId="1" applyFont="1" applyFill="1" applyBorder="1" applyAlignment="1">
      <alignment horizontal="left" vertical="center"/>
    </xf>
    <xf numFmtId="0" fontId="10" fillId="5" borderId="15" xfId="1" applyFont="1" applyFill="1" applyBorder="1" applyAlignment="1">
      <alignment horizontal="left" vertical="center"/>
    </xf>
    <xf numFmtId="0" fontId="10" fillId="5" borderId="28" xfId="1" applyFont="1" applyFill="1" applyBorder="1" applyAlignment="1">
      <alignment horizontal="left" vertical="center"/>
    </xf>
    <xf numFmtId="0" fontId="5" fillId="0" borderId="4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3" borderId="33"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2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4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5" borderId="15" xfId="1"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0" fillId="5" borderId="23" xfId="1" applyFont="1" applyFill="1" applyBorder="1" applyAlignment="1">
      <alignment horizontal="left" vertical="center" wrapText="1"/>
    </xf>
    <xf numFmtId="0" fontId="10" fillId="5" borderId="16" xfId="1" applyFont="1" applyFill="1" applyBorder="1" applyAlignment="1">
      <alignment horizontal="left" vertical="center" wrapText="1"/>
    </xf>
    <xf numFmtId="0" fontId="25" fillId="3" borderId="34"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5" fillId="4" borderId="38" xfId="0" applyFont="1" applyFill="1" applyBorder="1" applyAlignment="1">
      <alignment horizontal="left" vertical="top" wrapText="1"/>
    </xf>
    <xf numFmtId="0" fontId="5" fillId="6" borderId="4" xfId="0" applyFont="1" applyFill="1" applyBorder="1" applyAlignment="1">
      <alignment horizontal="center" vertical="center" wrapText="1"/>
    </xf>
    <xf numFmtId="0" fontId="10" fillId="5" borderId="21" xfId="1" applyFont="1" applyFill="1" applyBorder="1" applyAlignment="1">
      <alignment horizontal="left" vertical="center" wrapText="1"/>
    </xf>
    <xf numFmtId="0" fontId="10" fillId="5" borderId="50" xfId="1" applyFont="1" applyFill="1" applyBorder="1" applyAlignment="1">
      <alignment horizontal="left" vertical="center" wrapText="1"/>
    </xf>
    <xf numFmtId="0" fontId="5" fillId="6" borderId="22"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4" borderId="22" xfId="0" applyFont="1" applyFill="1" applyBorder="1" applyAlignment="1">
      <alignment horizontal="left" vertical="top" wrapText="1"/>
    </xf>
    <xf numFmtId="0" fontId="5" fillId="4" borderId="49" xfId="0" applyFont="1" applyFill="1" applyBorder="1" applyAlignment="1">
      <alignment horizontal="left" vertical="top" wrapText="1"/>
    </xf>
    <xf numFmtId="0" fontId="17" fillId="6" borderId="5" xfId="0" applyFont="1" applyFill="1" applyBorder="1" applyAlignment="1">
      <alignment horizontal="left" vertical="center" wrapText="1"/>
    </xf>
    <xf numFmtId="0" fontId="17" fillId="6" borderId="37" xfId="0" applyFont="1" applyFill="1" applyBorder="1" applyAlignment="1">
      <alignment horizontal="left" vertical="center" wrapText="1"/>
    </xf>
    <xf numFmtId="0" fontId="17" fillId="6" borderId="51" xfId="0" applyFont="1" applyFill="1" applyBorder="1" applyAlignment="1">
      <alignment horizontal="left" vertical="center" wrapText="1"/>
    </xf>
    <xf numFmtId="0" fontId="17" fillId="6" borderId="52" xfId="0" applyFont="1" applyFill="1" applyBorder="1" applyAlignment="1">
      <alignment horizontal="left" vertical="center" wrapText="1"/>
    </xf>
    <xf numFmtId="0" fontId="17" fillId="6" borderId="5" xfId="0" applyFont="1" applyFill="1" applyBorder="1" applyAlignment="1">
      <alignment horizontal="left" vertical="top" wrapText="1"/>
    </xf>
    <xf numFmtId="0" fontId="17" fillId="6" borderId="53" xfId="0" applyFont="1" applyFill="1" applyBorder="1" applyAlignment="1">
      <alignment horizontal="left" vertical="top" wrapText="1"/>
    </xf>
    <xf numFmtId="0" fontId="17" fillId="6" borderId="18" xfId="0" applyFont="1" applyFill="1" applyBorder="1" applyAlignment="1">
      <alignment horizontal="left" vertical="top" wrapText="1"/>
    </xf>
  </cellXfs>
  <cellStyles count="5">
    <cellStyle name="Currency 2" xfId="2"/>
    <cellStyle name="Hyperlink" xfId="1" builtinId="8"/>
    <cellStyle name="Normal" xfId="0" builtinId="0"/>
    <cellStyle name="Normal 2" xfId="3"/>
    <cellStyle name="Percent" xfId="4" builtinId="5"/>
  </cellStyles>
  <dxfs count="0"/>
  <tableStyles count="0" defaultTableStyle="TableStyleMedium2" defaultPivotStyle="PivotStyleLight16"/>
  <colors>
    <mruColors>
      <color rgb="FF314181"/>
      <color rgb="FF646464"/>
      <color rgb="FF7DAACE"/>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No. of evidence items per benefit for SUDS</a:t>
            </a:r>
          </a:p>
        </c:rich>
      </c:tx>
      <c:layout>
        <c:manualLayout>
          <c:xMode val="edge"/>
          <c:yMode val="edge"/>
          <c:x val="0.18454146557028284"/>
          <c:y val="3.4597865464321122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'Evidence Profile'!$C$4</c:f>
              <c:strCache>
                <c:ptCount val="1"/>
                <c:pt idx="0">
                  <c:v>No. of evidence items</c:v>
                </c:pt>
              </c:strCache>
            </c:strRef>
          </c:tx>
          <c:spPr>
            <a:solidFill>
              <a:srgbClr val="314181"/>
            </a:solidFill>
            <a:ln>
              <a:solidFill>
                <a:srgbClr val="314181"/>
              </a:solid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'Evidence Profile'!$B$5:$B$16</c:f>
              <c:strCache>
                <c:ptCount val="12"/>
                <c:pt idx="0">
                  <c:v>Air quality</c:v>
                </c:pt>
                <c:pt idx="1">
                  <c:v>Carbon</c:v>
                </c:pt>
                <c:pt idx="2">
                  <c:v>Water quantity</c:v>
                </c:pt>
                <c:pt idx="3">
                  <c:v>Water quality</c:v>
                </c:pt>
                <c:pt idx="4">
                  <c:v>Temperature</c:v>
                </c:pt>
                <c:pt idx="5">
                  <c:v>Energy use</c:v>
                </c:pt>
                <c:pt idx="6">
                  <c:v>Health and wellbeing</c:v>
                </c:pt>
                <c:pt idx="7">
                  <c:v>Noise</c:v>
                </c:pt>
                <c:pt idx="8">
                  <c:v>Land and property value</c:v>
                </c:pt>
                <c:pt idx="9">
                  <c:v>Amenity</c:v>
                </c:pt>
                <c:pt idx="10">
                  <c:v>Biodiversity</c:v>
                </c:pt>
                <c:pt idx="11">
                  <c:v>Local economic growth</c:v>
                </c:pt>
              </c:strCache>
            </c:strRef>
          </c:cat>
          <c:val>
            <c:numRef>
              <c:f>'Evidence Profile'!$C$5:$C$16</c:f>
              <c:numCache>
                <c:formatCode>General</c:formatCode>
                <c:ptCount val="12"/>
                <c:pt idx="0">
                  <c:v>0</c:v>
                </c:pt>
                <c:pt idx="1">
                  <c:v>21</c:v>
                </c:pt>
                <c:pt idx="2">
                  <c:v>41</c:v>
                </c:pt>
                <c:pt idx="3">
                  <c:v>57</c:v>
                </c:pt>
                <c:pt idx="4">
                  <c:v>4</c:v>
                </c:pt>
                <c:pt idx="5">
                  <c:v>0</c:v>
                </c:pt>
                <c:pt idx="6">
                  <c:v>0</c:v>
                </c:pt>
                <c:pt idx="7">
                  <c:v>0</c:v>
                </c:pt>
                <c:pt idx="8">
                  <c:v>6</c:v>
                </c:pt>
                <c:pt idx="9">
                  <c:v>2</c:v>
                </c:pt>
                <c:pt idx="10">
                  <c:v>12</c:v>
                </c:pt>
                <c:pt idx="11">
                  <c:v>0</c:v>
                </c:pt>
              </c:numCache>
            </c:numRef>
          </c:val>
          <c:extLst>
            <c:ext xmlns:c16="http://schemas.microsoft.com/office/drawing/2014/chart" uri="{C3380CC4-5D6E-409C-BE32-E72D297353CC}">
              <c16:uniqueId val="{00000000-1EC7-42A7-B9D1-6499C16A8429}"/>
            </c:ext>
          </c:extLst>
        </c:ser>
        <c:dLbls>
          <c:dLblPos val="outEnd"/>
          <c:showLegendKey val="0"/>
          <c:showVal val="1"/>
          <c:showCatName val="0"/>
          <c:showSerName val="0"/>
          <c:showPercent val="0"/>
          <c:showBubbleSize val="0"/>
        </c:dLbls>
        <c:gapWidth val="444"/>
        <c:overlap val="-90"/>
        <c:axId val="1500277808"/>
        <c:axId val="1557336624"/>
        <c:extLst>
          <c:ext xmlns:c15="http://schemas.microsoft.com/office/drawing/2012/chart" uri="{02D57815-91ED-43cb-92C2-25804820EDAC}">
            <c15:filteredBarSeries>
              <c15:ser>
                <c:idx val="0"/>
                <c:order val="0"/>
                <c:tx>
                  <c:strRef>
                    <c:extLst>
                      <c:ext uri="{02D57815-91ED-43cb-92C2-25804820EDAC}">
                        <c15:formulaRef>
                          <c15:sqref>'Evidence Profile'!$E$4</c15:sqref>
                        </c15:formulaRef>
                      </c:ext>
                    </c:extLst>
                    <c:strCache>
                      <c:ptCount val="1"/>
                      <c:pt idx="0">
                        <c:v>No. of evidence sources</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'Evidence Profile'!$B$5:$B$16</c15:sqref>
                        </c15:formulaRef>
                      </c:ext>
                    </c:extLst>
                    <c:strCache>
                      <c:ptCount val="12"/>
                      <c:pt idx="0">
                        <c:v>Air quality</c:v>
                      </c:pt>
                      <c:pt idx="1">
                        <c:v>Carbon</c:v>
                      </c:pt>
                      <c:pt idx="2">
                        <c:v>Water quantity</c:v>
                      </c:pt>
                      <c:pt idx="3">
                        <c:v>Water quality</c:v>
                      </c:pt>
                      <c:pt idx="4">
                        <c:v>Temperature</c:v>
                      </c:pt>
                      <c:pt idx="5">
                        <c:v>Energy use</c:v>
                      </c:pt>
                      <c:pt idx="6">
                        <c:v>Health and wellbeing</c:v>
                      </c:pt>
                      <c:pt idx="7">
                        <c:v>Noise</c:v>
                      </c:pt>
                      <c:pt idx="8">
                        <c:v>Land and property value</c:v>
                      </c:pt>
                      <c:pt idx="9">
                        <c:v>Amenity</c:v>
                      </c:pt>
                      <c:pt idx="10">
                        <c:v>Biodiversity</c:v>
                      </c:pt>
                      <c:pt idx="11">
                        <c:v>Local economic growth</c:v>
                      </c:pt>
                    </c:strCache>
                  </c:strRef>
                </c:cat>
                <c:val>
                  <c:numRef>
                    <c:extLst>
                      <c:ext uri="{02D57815-91ED-43cb-92C2-25804820EDAC}">
                        <c15:formulaRef>
                          <c15:sqref>'Evidence Profile'!$E$5:$E$16</c15:sqref>
                        </c15:formulaRef>
                      </c:ext>
                    </c:extLst>
                    <c:numCache>
                      <c:formatCode>General</c:formatCode>
                      <c:ptCount val="12"/>
                      <c:pt idx="0">
                        <c:v>0</c:v>
                      </c:pt>
                      <c:pt idx="1">
                        <c:v>15</c:v>
                      </c:pt>
                      <c:pt idx="2">
                        <c:v>26</c:v>
                      </c:pt>
                      <c:pt idx="3">
                        <c:v>26</c:v>
                      </c:pt>
                      <c:pt idx="4">
                        <c:v>4</c:v>
                      </c:pt>
                      <c:pt idx="5">
                        <c:v>0</c:v>
                      </c:pt>
                      <c:pt idx="6">
                        <c:v>0</c:v>
                      </c:pt>
                      <c:pt idx="7">
                        <c:v>0</c:v>
                      </c:pt>
                      <c:pt idx="8">
                        <c:v>4</c:v>
                      </c:pt>
                      <c:pt idx="9">
                        <c:v>2</c:v>
                      </c:pt>
                      <c:pt idx="10">
                        <c:v>12</c:v>
                      </c:pt>
                      <c:pt idx="11">
                        <c:v>0</c:v>
                      </c:pt>
                    </c:numCache>
                  </c:numRef>
                </c:val>
                <c:extLst>
                  <c:ext xmlns:c16="http://schemas.microsoft.com/office/drawing/2014/chart" uri="{C3380CC4-5D6E-409C-BE32-E72D297353CC}">
                    <c16:uniqueId val="{00000001-1EC7-42A7-B9D1-6499C16A8429}"/>
                  </c:ext>
                </c:extLst>
              </c15:ser>
            </c15:filteredBarSeries>
          </c:ext>
        </c:extLst>
      </c:barChart>
      <c:catAx>
        <c:axId val="1500277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557336624"/>
        <c:crosses val="autoZero"/>
        <c:auto val="1"/>
        <c:lblAlgn val="ctr"/>
        <c:lblOffset val="100"/>
        <c:noMultiLvlLbl val="0"/>
      </c:catAx>
      <c:valAx>
        <c:axId val="1557336624"/>
        <c:scaling>
          <c:orientation val="minMax"/>
        </c:scaling>
        <c:delete val="1"/>
        <c:axPos val="l"/>
        <c:numFmt formatCode="General" sourceLinked="1"/>
        <c:majorTickMark val="none"/>
        <c:minorTickMark val="none"/>
        <c:tickLblPos val="nextTo"/>
        <c:crossAx val="1500277808"/>
        <c:crosses val="autoZero"/>
        <c:crossBetween val="between"/>
      </c:valAx>
      <c:spPr>
        <a:noFill/>
        <a:ln>
          <a:solidFill>
            <a:schemeClr val="bg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273844</xdr:colOff>
      <xdr:row>1</xdr:row>
      <xdr:rowOff>23813</xdr:rowOff>
    </xdr:from>
    <xdr:to>
      <xdr:col>2</xdr:col>
      <xdr:colOff>1809164</xdr:colOff>
      <xdr:row>1</xdr:row>
      <xdr:rowOff>2726531</xdr:rowOff>
    </xdr:to>
    <xdr:pic>
      <xdr:nvPicPr>
        <xdr:cNvPr id="3" name="Picture 2">
          <a:extLst>
            <a:ext uri="{FF2B5EF4-FFF2-40B4-BE49-F238E27FC236}">
              <a16:creationId xmlns:a16="http://schemas.microsoft.com/office/drawing/2014/main" id="{E8E828E5-4523-4FBC-8BD9-1F8E413A75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844" y="23813"/>
          <a:ext cx="3833226" cy="2702718"/>
        </a:xfrm>
        <a:prstGeom prst="rect">
          <a:avLst/>
        </a:prstGeom>
      </xdr:spPr>
    </xdr:pic>
    <xdr:clientData/>
  </xdr:twoCellAnchor>
  <xdr:twoCellAnchor editAs="oneCell">
    <xdr:from>
      <xdr:col>2</xdr:col>
      <xdr:colOff>1881187</xdr:colOff>
      <xdr:row>1</xdr:row>
      <xdr:rowOff>583407</xdr:rowOff>
    </xdr:from>
    <xdr:to>
      <xdr:col>5</xdr:col>
      <xdr:colOff>586572</xdr:colOff>
      <xdr:row>1</xdr:row>
      <xdr:rowOff>2416969</xdr:rowOff>
    </xdr:to>
    <xdr:pic>
      <xdr:nvPicPr>
        <xdr:cNvPr id="5" name="Picture 4">
          <a:extLst>
            <a:ext uri="{FF2B5EF4-FFF2-40B4-BE49-F238E27FC236}">
              <a16:creationId xmlns:a16="http://schemas.microsoft.com/office/drawing/2014/main" id="{678A1AFC-1A66-4647-B7A0-EF070AA901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9093" y="583407"/>
          <a:ext cx="10921197" cy="1833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2</xdr:row>
      <xdr:rowOff>190500</xdr:rowOff>
    </xdr:from>
    <xdr:to>
      <xdr:col>14</xdr:col>
      <xdr:colOff>76201</xdr:colOff>
      <xdr:row>16</xdr:row>
      <xdr:rowOff>47626</xdr:rowOff>
    </xdr:to>
    <xdr:graphicFrame macro="">
      <xdr:nvGraphicFramePr>
        <xdr:cNvPr id="2" name="Chart 1">
          <a:extLst>
            <a:ext uri="{FF2B5EF4-FFF2-40B4-BE49-F238E27FC236}">
              <a16:creationId xmlns:a16="http://schemas.microsoft.com/office/drawing/2014/main" id="{4B2EDAB3-9D93-4034-88E1-F9C9CC5442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3</xdr:col>
      <xdr:colOff>423276</xdr:colOff>
      <xdr:row>2</xdr:row>
      <xdr:rowOff>35718</xdr:rowOff>
    </xdr:to>
    <xdr:pic>
      <xdr:nvPicPr>
        <xdr:cNvPr id="3" name="Picture 2">
          <a:extLst>
            <a:ext uri="{FF2B5EF4-FFF2-40B4-BE49-F238E27FC236}">
              <a16:creationId xmlns:a16="http://schemas.microsoft.com/office/drawing/2014/main" id="{8384E479-375C-4630-996D-593D62EC4D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428625"/>
          <a:ext cx="3833226" cy="2702718"/>
        </a:xfrm>
        <a:prstGeom prst="rect">
          <a:avLst/>
        </a:prstGeom>
      </xdr:spPr>
    </xdr:pic>
    <xdr:clientData/>
  </xdr:twoCellAnchor>
  <xdr:oneCellAnchor>
    <xdr:from>
      <xdr:col>3</xdr:col>
      <xdr:colOff>495299</xdr:colOff>
      <xdr:row>1</xdr:row>
      <xdr:rowOff>559594</xdr:rowOff>
    </xdr:from>
    <xdr:ext cx="11131428" cy="1833562"/>
    <xdr:pic>
      <xdr:nvPicPr>
        <xdr:cNvPr id="4" name="Picture 3">
          <a:extLst>
            <a:ext uri="{FF2B5EF4-FFF2-40B4-BE49-F238E27FC236}">
              <a16:creationId xmlns:a16="http://schemas.microsoft.com/office/drawing/2014/main" id="{F30DA09F-0874-4C12-8A17-A09B2DFF7C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14849" y="988219"/>
          <a:ext cx="11131428" cy="18335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896493</xdr:colOff>
      <xdr:row>1</xdr:row>
      <xdr:rowOff>2667000</xdr:rowOff>
    </xdr:to>
    <xdr:pic>
      <xdr:nvPicPr>
        <xdr:cNvPr id="3" name="Picture 2">
          <a:extLst>
            <a:ext uri="{FF2B5EF4-FFF2-40B4-BE49-F238E27FC236}">
              <a16:creationId xmlns:a16="http://schemas.microsoft.com/office/drawing/2014/main" id="{9B260B28-2DBB-43C7-8F93-A7ED615C27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0"/>
          <a:ext cx="3782568" cy="2667000"/>
        </a:xfrm>
        <a:prstGeom prst="rect">
          <a:avLst/>
        </a:prstGeom>
      </xdr:spPr>
    </xdr:pic>
    <xdr:clientData/>
  </xdr:twoCellAnchor>
  <xdr:twoCellAnchor editAs="oneCell">
    <xdr:from>
      <xdr:col>4</xdr:col>
      <xdr:colOff>219075</xdr:colOff>
      <xdr:row>1</xdr:row>
      <xdr:rowOff>619125</xdr:rowOff>
    </xdr:from>
    <xdr:to>
      <xdr:col>12</xdr:col>
      <xdr:colOff>769636</xdr:colOff>
      <xdr:row>1</xdr:row>
      <xdr:rowOff>2114550</xdr:rowOff>
    </xdr:to>
    <xdr:pic>
      <xdr:nvPicPr>
        <xdr:cNvPr id="5" name="Picture 4">
          <a:extLst>
            <a:ext uri="{FF2B5EF4-FFF2-40B4-BE49-F238E27FC236}">
              <a16:creationId xmlns:a16="http://schemas.microsoft.com/office/drawing/2014/main" id="{C080DACA-113E-4EE6-ADD9-82D7C47C48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24275" y="619125"/>
          <a:ext cx="8907161" cy="1495425"/>
        </a:xfrm>
        <a:prstGeom prst="rect">
          <a:avLst/>
        </a:prstGeom>
      </xdr:spPr>
    </xdr:pic>
    <xdr:clientData/>
  </xdr:twoCellAnchor>
  <xdr:twoCellAnchor editAs="oneCell">
    <xdr:from>
      <xdr:col>3</xdr:col>
      <xdr:colOff>581025</xdr:colOff>
      <xdr:row>1</xdr:row>
      <xdr:rowOff>619125</xdr:rowOff>
    </xdr:from>
    <xdr:to>
      <xdr:col>14</xdr:col>
      <xdr:colOff>56347</xdr:colOff>
      <xdr:row>1</xdr:row>
      <xdr:rowOff>2452687</xdr:rowOff>
    </xdr:to>
    <xdr:pic>
      <xdr:nvPicPr>
        <xdr:cNvPr id="6" name="Picture 5">
          <a:extLst>
            <a:ext uri="{FF2B5EF4-FFF2-40B4-BE49-F238E27FC236}">
              <a16:creationId xmlns:a16="http://schemas.microsoft.com/office/drawing/2014/main" id="{0D8055E9-2F9E-454C-BBDE-0DF8134DFF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24275" y="619125"/>
          <a:ext cx="10921197" cy="1833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ons.gov.uk/economy/nationalaccounts/uksectoraccounts/compendium/economicreview/july2018/estimatingtheimpacturbangreenspacehasonpropertyprice" TargetMode="External"/><Relationship Id="rId7" Type="http://schemas.openxmlformats.org/officeDocument/2006/relationships/hyperlink" Target="https://www.ons.gov.uk/economy/nationalaccounts/uksectoraccounts/compendium/economicreview/july2018/estimatingtheimpacturbangreenspacehasonpropertyprice" TargetMode="External"/><Relationship Id="rId2" Type="http://schemas.openxmlformats.org/officeDocument/2006/relationships/hyperlink" Target="https://www.wur.nl/en/Publication-details.htm?publicationId=publication-way-333132353135" TargetMode="External"/><Relationship Id="rId1" Type="http://schemas.openxmlformats.org/officeDocument/2006/relationships/hyperlink" Target="https://www.wur.nl/en/Publication-details.htm?publicationId=publication-way-333132353135" TargetMode="External"/><Relationship Id="rId6" Type="http://schemas.openxmlformats.org/officeDocument/2006/relationships/hyperlink" Target="https://www.ons.gov.uk/economy/nationalaccounts/uksectoraccounts/compendium/economicreview/july2018/estimatingtheimpacturbangreenspacehasonpropertyprice" TargetMode="External"/><Relationship Id="rId5" Type="http://schemas.openxmlformats.org/officeDocument/2006/relationships/hyperlink" Target="https://ascelibrary.org/doi/abs/10.1061/(ASCE)0733-9496(2009)135:6(537)" TargetMode="External"/><Relationship Id="rId4" Type="http://schemas.openxmlformats.org/officeDocument/2006/relationships/hyperlink" Target="https://pdfslide.net/documents/valuing-amenity-public-perceptions-of-sustainable-drainage-systems-ponds.html"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journals.uct.ac.za/index.php/UR/article/view/30/69" TargetMode="External"/><Relationship Id="rId1" Type="http://schemas.openxmlformats.org/officeDocument/2006/relationships/hyperlink" Target="https://pdfslide.net/documents/valuing-amenity-public-perceptions-of-sustainable-drainage-systems-ponds.html"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usir.salford.ac.uk/id/eprint/49084/1/C__Users_els187_Desktop_els187_Own%20papers_Glasgow%20Naturalist2018.pdf" TargetMode="External"/><Relationship Id="rId13" Type="http://schemas.openxmlformats.org/officeDocument/2006/relationships/printerSettings" Target="../printerSettings/printerSettings9.bin"/><Relationship Id="rId3" Type="http://schemas.openxmlformats.org/officeDocument/2006/relationships/hyperlink" Target="http://www2.cwhc-rcsf.ca/publications/Contamination_and_wildlife_communities_in_stormwater_detention_ponds_in_Guelph_and_the_Greater_Toronto_Area_Ontario_1997_and_1998_Part_1_Wildlife_communities.pdf" TargetMode="External"/><Relationship Id="rId7" Type="http://schemas.openxmlformats.org/officeDocument/2006/relationships/hyperlink" Target="http://www.urbanfloodresilience.ac.uk/documents/krivtsov-et-al.-iconhic-2019b.pdf" TargetMode="External"/><Relationship Id="rId12" Type="http://schemas.openxmlformats.org/officeDocument/2006/relationships/hyperlink" Target="https://link.springer.com/article/10.1007/s11252-016-0593-6" TargetMode="External"/><Relationship Id="rId2" Type="http://schemas.openxmlformats.org/officeDocument/2006/relationships/hyperlink" Target="https://www.mdpi.com/2073-4441/9/2/128" TargetMode="External"/><Relationship Id="rId1" Type="http://schemas.openxmlformats.org/officeDocument/2006/relationships/hyperlink" Target="https://www.researchgate.net/publication/279908411_Highway_Stormwater_Detention_Ponds_as_Biodiversity_Islands" TargetMode="External"/><Relationship Id="rId6" Type="http://schemas.openxmlformats.org/officeDocument/2006/relationships/hyperlink" Target="http://citeseerx.ist.psu.edu/viewdoc/download?doi=10.1.1.572.3265&amp;rep=rep1&amp;type=pdf" TargetMode="External"/><Relationship Id="rId11" Type="http://schemas.openxmlformats.org/officeDocument/2006/relationships/hyperlink" Target="https://www.researchgate.net/profile/Janet_Jackson4/publication/31872086_Ecological_functions_within_Sustainable_Urban_Drainage_Systems/links/54116d080cf29e4a23295b9e/Ecological-functions-within-Sustainable-Urban-Drainage-Systems.pdf" TargetMode="External"/><Relationship Id="rId5" Type="http://schemas.openxmlformats.org/officeDocument/2006/relationships/hyperlink" Target="https://link.springer.com/article/10.1007/s11252-014-0397-5" TargetMode="External"/><Relationship Id="rId10" Type="http://schemas.openxmlformats.org/officeDocument/2006/relationships/hyperlink" Target="https://www.researchgate.net/publication/264581824_Sustainable_drainage_system_SuDS_ponds_in_Inverness_UK_and_the_favourable_conservation_status_of_amphibians" TargetMode="External"/><Relationship Id="rId4" Type="http://schemas.openxmlformats.org/officeDocument/2006/relationships/hyperlink" Target="https://www.sciencedirect.com/science/article/pii/S0169204611000648" TargetMode="External"/><Relationship Id="rId9" Type="http://schemas.openxmlformats.org/officeDocument/2006/relationships/hyperlink" Target="https://www.sciencedirect.com/science/article/abs/pii/S000632070900397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ciencedirect.com/science/article/pii/S0925857413000335" TargetMode="External"/><Relationship Id="rId13" Type="http://schemas.openxmlformats.org/officeDocument/2006/relationships/hyperlink" Target="http://nrl.northumbria.ac.uk/id/eprint/36143/" TargetMode="External"/><Relationship Id="rId18" Type="http://schemas.openxmlformats.org/officeDocument/2006/relationships/hyperlink" Target="https://linkinghub.elsevier.com/retrieve/pii/S0048969717300402" TargetMode="External"/><Relationship Id="rId3" Type="http://schemas.openxmlformats.org/officeDocument/2006/relationships/hyperlink" Target="https://agupubs.onlinelibrary.wiley.com/doi/10.1029/2006GB002854" TargetMode="External"/><Relationship Id="rId21" Type="http://schemas.openxmlformats.org/officeDocument/2006/relationships/hyperlink" Target="https://conservancy.umn.edu/bitstream/handle/11299/151367/1/magr28378%20bw-Magnitude-of-Sig-of-Carbon-Burial.pdf" TargetMode="External"/><Relationship Id="rId7" Type="http://schemas.openxmlformats.org/officeDocument/2006/relationships/hyperlink" Target="https://www.sciencedirect.com/science/article/pii/S0925857413000335" TargetMode="External"/><Relationship Id="rId12" Type="http://schemas.openxmlformats.org/officeDocument/2006/relationships/hyperlink" Target="http://nrl.northumbria.ac.uk/id/eprint/36143/" TargetMode="External"/><Relationship Id="rId17" Type="http://schemas.openxmlformats.org/officeDocument/2006/relationships/hyperlink" Target="https://pdfs.semanticscholar.org/daa8/b9d7fc6516e3ce583a47bd0aeb6a459d64ed.pdf" TargetMode="External"/><Relationship Id="rId2" Type="http://schemas.openxmlformats.org/officeDocument/2006/relationships/hyperlink" Target="https://esajournals.onlinelibrary.wiley.com/doi/full/10.1002/fee.1988" TargetMode="External"/><Relationship Id="rId16" Type="http://schemas.openxmlformats.org/officeDocument/2006/relationships/hyperlink" Target="https://www.sciencedirect.com/science/article/pii/S0925857413000190" TargetMode="External"/><Relationship Id="rId20" Type="http://schemas.openxmlformats.org/officeDocument/2006/relationships/hyperlink" Target="https://conservancy.umn.edu/bitstream/handle/11299/151367/1/magr28378%20bw-Magnitude-of-Sig-of-Carbon-Burial.pdf" TargetMode="External"/><Relationship Id="rId1" Type="http://schemas.openxmlformats.org/officeDocument/2006/relationships/hyperlink" Target="https://onlinelibrary.wiley.com/doi/abs/10.1111/j.1529-8817.2003.00805.x" TargetMode="External"/><Relationship Id="rId6" Type="http://schemas.openxmlformats.org/officeDocument/2006/relationships/hyperlink" Target="https://conservancy.umn.edu/bitstream/handle/11299/151367/1/magr28378%20bw-Magnitude-of-Sig-of-Carbon-Burial.pdf" TargetMode="External"/><Relationship Id="rId11" Type="http://schemas.openxmlformats.org/officeDocument/2006/relationships/hyperlink" Target="http://usir.salford.ac.uk/id/eprint/37781/1/Thesis%20%28corrected%29%20vFINAL.pdf" TargetMode="External"/><Relationship Id="rId5" Type="http://schemas.openxmlformats.org/officeDocument/2006/relationships/hyperlink" Target="https://www.academia.edu/25270813/A_review_of_the_adaptation_and_mitigation_of_global_climate_change_using_sustainable_drainage_in_cities" TargetMode="External"/><Relationship Id="rId15" Type="http://schemas.openxmlformats.org/officeDocument/2006/relationships/hyperlink" Target="https://www.sciencedirect.com/science/article/abs/pii/S0925857419302289" TargetMode="External"/><Relationship Id="rId10" Type="http://schemas.openxmlformats.org/officeDocument/2006/relationships/hyperlink" Target="https://reader.elsevier.com/reader/sd/pii/S004313541100710X?token=B499883983B5341C6DC002CFAEC1B671BFBE8524AAE63B1DCEDAFF8228355985FD269C8D4A67BCD42BA1A9B31D3E7C56" TargetMode="External"/><Relationship Id="rId19" Type="http://schemas.openxmlformats.org/officeDocument/2006/relationships/hyperlink" Target="https://www.emerald.com/insight/content/doi/10.1108/14777831311291186/full/html" TargetMode="External"/><Relationship Id="rId4" Type="http://schemas.openxmlformats.org/officeDocument/2006/relationships/hyperlink" Target="https://esajournals.onlinelibrary.wiley.com/doi/abs/10.1002/fee.1988" TargetMode="External"/><Relationship Id="rId9" Type="http://schemas.openxmlformats.org/officeDocument/2006/relationships/hyperlink" Target="https://reader.elsevier.com/reader/sd/pii/S004313541100710X?token=B499883983B5341C6DC002CFAEC1B671BFBE8524AAE63B1DCEDAFF8228355985FD269C8D4A67BCD42BA1A9B31D3E7C56" TargetMode="External"/><Relationship Id="rId14" Type="http://schemas.openxmlformats.org/officeDocument/2006/relationships/hyperlink" Target="https://www.sciencedirect.com/science/article/pii/S0925857413000335" TargetMode="External"/><Relationship Id="rId22"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dpi.com/2073-4441/6/7/1887" TargetMode="External"/><Relationship Id="rId13" Type="http://schemas.openxmlformats.org/officeDocument/2006/relationships/hyperlink" Target="https://www.researchgate.net/publication/257026642_Hydrologic_Shortcomings_of_Conventional_Urban_Stormwater_Management_and_Opportunities_for_Reform" TargetMode="External"/><Relationship Id="rId18" Type="http://schemas.openxmlformats.org/officeDocument/2006/relationships/hyperlink" Target="http://www.koreascience.or.kr/article/JAKO201507241285559.page" TargetMode="External"/><Relationship Id="rId26" Type="http://schemas.openxmlformats.org/officeDocument/2006/relationships/hyperlink" Target="https://pureportal.coventry.ac.uk/en/publications/deconstructing-the-sustainable-drainage-management-train-in-terms-2" TargetMode="External"/><Relationship Id="rId39" Type="http://schemas.openxmlformats.org/officeDocument/2006/relationships/hyperlink" Target="https://www.researchgate.net/publication/251473275_Urban_stormwater_treatment_using_bioretention" TargetMode="External"/><Relationship Id="rId3" Type="http://schemas.openxmlformats.org/officeDocument/2006/relationships/hyperlink" Target="https://www.researchgate.net/publication/260673055_Storm-Water_Bioretention_for_Runoff_Quality_and_Quantity_Mitigation" TargetMode="External"/><Relationship Id="rId21" Type="http://schemas.openxmlformats.org/officeDocument/2006/relationships/hyperlink" Target="https://drum.lib.umd.edu/handle/1903/3969" TargetMode="External"/><Relationship Id="rId34" Type="http://schemas.openxmlformats.org/officeDocument/2006/relationships/hyperlink" Target="https://www.semanticscholar.org/paper/Retention-and-management-of-stormwater-runoff-with-Schlea/f6f64ef7a4ba3575414ac9b11bc2890a07b78953" TargetMode="External"/><Relationship Id="rId42" Type="http://schemas.openxmlformats.org/officeDocument/2006/relationships/printerSettings" Target="../printerSettings/printerSettings5.bin"/><Relationship Id="rId7" Type="http://schemas.openxmlformats.org/officeDocument/2006/relationships/hyperlink" Target="https://www.fs.fed.us/psw/topics/urban_forestry/products/psw_cufr761_P47ReportLRes_AC.pdf" TargetMode="External"/><Relationship Id="rId12" Type="http://schemas.openxmlformats.org/officeDocument/2006/relationships/hyperlink" Target="https://www.researchgate.net/publication/303443737_Performance_of_vegetated_swales_for_improving_road_runoff_quality_in_a_moderate_traffic_urban_area" TargetMode="External"/><Relationship Id="rId17" Type="http://schemas.openxmlformats.org/officeDocument/2006/relationships/hyperlink" Target="https://drum.lib.umd.edu/handle/1903/3969" TargetMode="External"/><Relationship Id="rId25" Type="http://schemas.openxmlformats.org/officeDocument/2006/relationships/hyperlink" Target="https://ascelibrary.org/doi/10.1061/%28ASCE%291084-0699%282003%298%3A3%28111%29" TargetMode="External"/><Relationship Id="rId33" Type="http://schemas.openxmlformats.org/officeDocument/2006/relationships/hyperlink" Target="https://drum.lib.umd.edu/handle/1903/3969" TargetMode="External"/><Relationship Id="rId38" Type="http://schemas.openxmlformats.org/officeDocument/2006/relationships/hyperlink" Target="https://www.sciencedirect.com/science/article/pii/S0959652616306321" TargetMode="External"/><Relationship Id="rId2" Type="http://schemas.openxmlformats.org/officeDocument/2006/relationships/hyperlink" Target="https://www.semanticscholar.org/paper/Retention-and-management-of-stormwater-runoff-with-Schlea/f6f64ef7a4ba3575414ac9b11bc2890a07b78953" TargetMode="External"/><Relationship Id="rId16" Type="http://schemas.openxmlformats.org/officeDocument/2006/relationships/hyperlink" Target="https://www.mdpi.com/1660-4601/15/3/537" TargetMode="External"/><Relationship Id="rId20" Type="http://schemas.openxmlformats.org/officeDocument/2006/relationships/hyperlink" Target="https://www.researchgate.net/publication/251473275_Urban_stormwater_treatment_using_bioretention" TargetMode="External"/><Relationship Id="rId29" Type="http://schemas.openxmlformats.org/officeDocument/2006/relationships/hyperlink" Target="https://ascelibrary.org/doi/10.1061/%28ASCE%291084-0699%282003%298%3A3%28111%29" TargetMode="External"/><Relationship Id="rId41" Type="http://schemas.openxmlformats.org/officeDocument/2006/relationships/hyperlink" Target="http://www.sfrpc.com/Climate%20Change/9.pdf" TargetMode="External"/><Relationship Id="rId1" Type="http://schemas.openxmlformats.org/officeDocument/2006/relationships/hyperlink" Target="https://www.researchgate.net/publication/227948622_Seasonal_climatic_effects_on_the_hydrology_of_a_rain_garden" TargetMode="External"/><Relationship Id="rId6" Type="http://schemas.openxmlformats.org/officeDocument/2006/relationships/hyperlink" Target="https://www.sciencedirect.com/science/article/pii/S0959652616306321" TargetMode="External"/><Relationship Id="rId11" Type="http://schemas.openxmlformats.org/officeDocument/2006/relationships/hyperlink" Target="http://www.sfrpc.com/Climate%20Change/9.pdf" TargetMode="External"/><Relationship Id="rId24" Type="http://schemas.openxmlformats.org/officeDocument/2006/relationships/hyperlink" Target="https://ascelibrary.org/doi/10.1061/%28ASCE%291084-0699%282003%298%3A3%28111%29" TargetMode="External"/><Relationship Id="rId32" Type="http://schemas.openxmlformats.org/officeDocument/2006/relationships/hyperlink" Target="https://www.semanticscholar.org/paper/Retention-and-management-of-stormwater-runoff-with-Schlea/f6f64ef7a4ba3575414ac9b11bc2890a07b78953" TargetMode="External"/><Relationship Id="rId37" Type="http://schemas.openxmlformats.org/officeDocument/2006/relationships/hyperlink" Target="https://www.mdpi.com/1660-4601/15/3/537" TargetMode="External"/><Relationship Id="rId40" Type="http://schemas.openxmlformats.org/officeDocument/2006/relationships/hyperlink" Target="https://www.researchgate.net/publication/227948622_Seasonal_climatic_effects_on_the_hydrology_of_a_rain_garden" TargetMode="External"/><Relationship Id="rId5" Type="http://schemas.openxmlformats.org/officeDocument/2006/relationships/hyperlink" Target="http://redac.eng.usm.my/html/publish/2003_01.pdf" TargetMode="External"/><Relationship Id="rId15" Type="http://schemas.openxmlformats.org/officeDocument/2006/relationships/hyperlink" Target="https://www.sciencedirect.com/science/article/abs/pii/S0043135411006154" TargetMode="External"/><Relationship Id="rId23" Type="http://schemas.openxmlformats.org/officeDocument/2006/relationships/hyperlink" Target="http://nwrm.eu/measure/swales" TargetMode="External"/><Relationship Id="rId28" Type="http://schemas.openxmlformats.org/officeDocument/2006/relationships/hyperlink" Target="https://www.mdpi.com/2073-4441/6/7/1887" TargetMode="External"/><Relationship Id="rId36" Type="http://schemas.openxmlformats.org/officeDocument/2006/relationships/hyperlink" Target="https://vtechworks.lib.vt.edu/handle/10919/5534/browse?type=author&amp;value=DeBusk%2C+Kathy+Marie" TargetMode="External"/><Relationship Id="rId10" Type="http://schemas.openxmlformats.org/officeDocument/2006/relationships/hyperlink" Target="https://ascelibrary.org/doi/abs/10.1061/(ASCE)EE.1943-7870.0000388" TargetMode="External"/><Relationship Id="rId19" Type="http://schemas.openxmlformats.org/officeDocument/2006/relationships/hyperlink" Target="https://ascelibrary.org/doi/abs/10.1061/(ASCE)IR.1943-4774.0000836" TargetMode="External"/><Relationship Id="rId31" Type="http://schemas.openxmlformats.org/officeDocument/2006/relationships/hyperlink" Target="https://pubmed.ncbi.nlm.nih.gov/26906696/" TargetMode="External"/><Relationship Id="rId4" Type="http://schemas.openxmlformats.org/officeDocument/2006/relationships/hyperlink" Target="http://citeseerx.ist.psu.edu/viewdoc/download?doi=10.1.1.514.6509&amp;rep=rep1&amp;type=pdf" TargetMode="External"/><Relationship Id="rId9" Type="http://schemas.openxmlformats.org/officeDocument/2006/relationships/hyperlink" Target="http://www.koreascience.or.kr/article/JAKO201507241285559.page" TargetMode="External"/><Relationship Id="rId14" Type="http://schemas.openxmlformats.org/officeDocument/2006/relationships/hyperlink" Target="http://www.fwr.org/greeninf.pdf" TargetMode="External"/><Relationship Id="rId22" Type="http://schemas.openxmlformats.org/officeDocument/2006/relationships/hyperlink" Target="https://researchportal.hw.ac.uk/en/publications/natural-flood-management-nfm-knowledge-system-part-1-sustainable-" TargetMode="External"/><Relationship Id="rId27" Type="http://schemas.openxmlformats.org/officeDocument/2006/relationships/hyperlink" Target="https://etd.ohiolink.edu/pg_10?::NO:10:P10_ETD_SUBID:74382" TargetMode="External"/><Relationship Id="rId30" Type="http://schemas.openxmlformats.org/officeDocument/2006/relationships/hyperlink" Target="https://www.researchgate.net/publication/227948622_Seasonal_climatic_effects_on_the_hydrology_of_a_rain_garden" TargetMode="External"/><Relationship Id="rId35" Type="http://schemas.openxmlformats.org/officeDocument/2006/relationships/hyperlink" Target="https://ascelibrary.org/doi/abs/10.1061/(ASCE)IR.1943-4774.0000836"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iahr.tandfonline.com/doi/abs/10.1080/15730620600855894" TargetMode="External"/><Relationship Id="rId18" Type="http://schemas.openxmlformats.org/officeDocument/2006/relationships/hyperlink" Target="https://rosap.ntl.bts.gov/view/dot/19337/dot_19337_DS1.pdf?" TargetMode="External"/><Relationship Id="rId26" Type="http://schemas.openxmlformats.org/officeDocument/2006/relationships/hyperlink" Target="https://atrium.lib.uoguelph.ca/xmlui/handle/10214/2971" TargetMode="External"/><Relationship Id="rId39" Type="http://schemas.openxmlformats.org/officeDocument/2006/relationships/hyperlink" Target="https://www.researchgate.net/publication/283874204_A_Review_of_Sustainable_Drainage_Systems_SuDS_A_Soft_Option_for_Hard_Drainage_Questions" TargetMode="External"/><Relationship Id="rId3" Type="http://schemas.openxmlformats.org/officeDocument/2006/relationships/hyperlink" Target="https://www.researchgate.net/publication/228631857_Wetland_Resources_Status_Trends_Ecosystem_Services_and_Restorability" TargetMode="External"/><Relationship Id="rId21" Type="http://schemas.openxmlformats.org/officeDocument/2006/relationships/hyperlink" Target="https://onlinelibrary.wiley.com/doi/abs/10.1002/hyp.7539" TargetMode="External"/><Relationship Id="rId34" Type="http://schemas.openxmlformats.org/officeDocument/2006/relationships/hyperlink" Target="https://www.researchgate.net/publication/303443737_Performance_of_vegetated_swales_for_improving_road_runoff_quality_in_a_moderate_traffic_urban_area" TargetMode="External"/><Relationship Id="rId42" Type="http://schemas.openxmlformats.org/officeDocument/2006/relationships/hyperlink" Target="https://www.researchgate.net/publication/303443737_Performance_of_vegetated_swales_for_improving_road_runoff_quality_in_a_moderate_traffic_urban_area" TargetMode="External"/><Relationship Id="rId47" Type="http://schemas.openxmlformats.org/officeDocument/2006/relationships/hyperlink" Target="https://rosap.ntl.bts.gov/view/dot/19337/dot_19337_DS1.pdf?" TargetMode="External"/><Relationship Id="rId50" Type="http://schemas.openxmlformats.org/officeDocument/2006/relationships/hyperlink" Target="https://rosap.ntl.bts.gov/view/dot/19337/dot_19337_DS1.pdf?" TargetMode="External"/><Relationship Id="rId7" Type="http://schemas.openxmlformats.org/officeDocument/2006/relationships/hyperlink" Target="https://atrium.lib.uoguelph.ca/xmlui/handle/10214/2971" TargetMode="External"/><Relationship Id="rId12" Type="http://schemas.openxmlformats.org/officeDocument/2006/relationships/hyperlink" Target="https://pdfs.semanticscholar.org/e1ac/a946d2f5c5af49996fa36e75a8e3a584956a.pdf" TargetMode="External"/><Relationship Id="rId17" Type="http://schemas.openxmlformats.org/officeDocument/2006/relationships/hyperlink" Target="https://pdfs.semanticscholar.org/be17/b8d001318613252cba808a9e438f60cdb56b.pdf" TargetMode="External"/><Relationship Id="rId25" Type="http://schemas.openxmlformats.org/officeDocument/2006/relationships/hyperlink" Target="https://link.springer.com/article/10.1007/s11270-005-8266-8" TargetMode="External"/><Relationship Id="rId33" Type="http://schemas.openxmlformats.org/officeDocument/2006/relationships/hyperlink" Target="https://rosap.ntl.bts.gov/view/dot/19337/dot_19337_DS1.pdf?" TargetMode="External"/><Relationship Id="rId38" Type="http://schemas.openxmlformats.org/officeDocument/2006/relationships/hyperlink" Target="https://www.researchgate.net/publication/23178124_Nutrient_and_sediment_removal_by_stormwater_biofilters_A_large-scale_design_optimisation_study" TargetMode="External"/><Relationship Id="rId46" Type="http://schemas.openxmlformats.org/officeDocument/2006/relationships/hyperlink" Target="https://rosap.ntl.bts.gov/view/dot/19337/dot_19337_DS1.pdf?" TargetMode="External"/><Relationship Id="rId2" Type="http://schemas.openxmlformats.org/officeDocument/2006/relationships/hyperlink" Target="https://insynsverige.se/documentHandler.ashx?did=94669" TargetMode="External"/><Relationship Id="rId16" Type="http://schemas.openxmlformats.org/officeDocument/2006/relationships/hyperlink" Target="http://www.jstagge.com/assets/papers/Performance%20of%20grass%20swales%20for%20improving%20water.pdf" TargetMode="External"/><Relationship Id="rId20" Type="http://schemas.openxmlformats.org/officeDocument/2006/relationships/hyperlink" Target="https://ascelibrary.org/doi/abs/10.1061/%28ASCE%290733-9372%281998%29124%3A11%281121%29" TargetMode="External"/><Relationship Id="rId29" Type="http://schemas.openxmlformats.org/officeDocument/2006/relationships/hyperlink" Target="https://pdfs.semanticscholar.org/be17/b8d001318613252cba808a9e438f60cdb56b.pdf" TargetMode="External"/><Relationship Id="rId41" Type="http://schemas.openxmlformats.org/officeDocument/2006/relationships/hyperlink" Target="https://www.tandfonline.com/doi/abs/10.1080/13241583.2008.11465341" TargetMode="External"/><Relationship Id="rId1" Type="http://schemas.openxmlformats.org/officeDocument/2006/relationships/hyperlink" Target="http://www.sfrpc.com/Climate%20Change/9.pdf" TargetMode="External"/><Relationship Id="rId6" Type="http://schemas.openxmlformats.org/officeDocument/2006/relationships/hyperlink" Target="https://www.tandfonline.com/doi/abs/10.1080/13241583.2008.11465341" TargetMode="External"/><Relationship Id="rId11" Type="http://schemas.openxmlformats.org/officeDocument/2006/relationships/hyperlink" Target="http://www.newwaterways.org.au/downloads/Resources%20-%20Policy%20and%20Guidelines/SW%20and%20GW%20Mgmt/2010_wsud_buscase_v11-4mb.pdf" TargetMode="External"/><Relationship Id="rId24" Type="http://schemas.openxmlformats.org/officeDocument/2006/relationships/hyperlink" Target="https://www.researchgate.net/publication/251473275_Urban_stormwater_treatment_using_bioretention" TargetMode="External"/><Relationship Id="rId32" Type="http://schemas.openxmlformats.org/officeDocument/2006/relationships/hyperlink" Target="https://link.springer.com/article/10.1007/s10661-005-9126-1" TargetMode="External"/><Relationship Id="rId37" Type="http://schemas.openxmlformats.org/officeDocument/2006/relationships/hyperlink" Target="https://www.researchgate.net/publication/23178124_Nutrient_and_sediment_removal_by_stormwater_biofilters_A_large-scale_design_optimisation_study" TargetMode="External"/><Relationship Id="rId40" Type="http://schemas.openxmlformats.org/officeDocument/2006/relationships/hyperlink" Target="https://www.tandfonline.com/doi/abs/10.1080/13241583.2008.11465341" TargetMode="External"/><Relationship Id="rId45" Type="http://schemas.openxmlformats.org/officeDocument/2006/relationships/hyperlink" Target="http://www.jstagge.com/assets/papers/Performance%20of%20grass%20swales%20for%20improving%20water.pdf" TargetMode="External"/><Relationship Id="rId53" Type="http://schemas.openxmlformats.org/officeDocument/2006/relationships/printerSettings" Target="../printerSettings/printerSettings6.bin"/><Relationship Id="rId5" Type="http://schemas.openxmlformats.org/officeDocument/2006/relationships/hyperlink" Target="https://owl.cwp.org/?mdocs-file=4843" TargetMode="External"/><Relationship Id="rId15" Type="http://schemas.openxmlformats.org/officeDocument/2006/relationships/hyperlink" Target="https://www.semanticscholar.org/paper/Stormwater-Treatment-by-Two-Retrofit-Infiltration-DeBusk/bc6e99d8e6c6a2a800c4801849c9752e1366d786" TargetMode="External"/><Relationship Id="rId23" Type="http://schemas.openxmlformats.org/officeDocument/2006/relationships/hyperlink" Target="https://repositorio.unican.es/xmlui/bitstream/handle/10902/7770/Comparative%20analysis%20of%20the%20outflow%20water%20quality%20of%20two%20sustainable%20linear%20drainage%20systems.pdf?sequence=1&amp;isAllowed=y" TargetMode="External"/><Relationship Id="rId28" Type="http://schemas.openxmlformats.org/officeDocument/2006/relationships/hyperlink" Target="https://pdfs.semanticscholar.org/be17/b8d001318613252cba808a9e438f60cdb56b.pdf" TargetMode="External"/><Relationship Id="rId36" Type="http://schemas.openxmlformats.org/officeDocument/2006/relationships/hyperlink" Target="https://link.springer.com/article/10.1007/s10661-005-9126-0" TargetMode="External"/><Relationship Id="rId49" Type="http://schemas.openxmlformats.org/officeDocument/2006/relationships/hyperlink" Target="https://rosap.ntl.bts.gov/view/dot/19337/dot_19337_DS1.pdf?" TargetMode="External"/><Relationship Id="rId10" Type="http://schemas.openxmlformats.org/officeDocument/2006/relationships/hyperlink" Target="https://link.springer.com/article/10.1007/s10661-005-9126-0" TargetMode="External"/><Relationship Id="rId19" Type="http://schemas.openxmlformats.org/officeDocument/2006/relationships/hyperlink" Target="https://www.researchgate.net/publication/23178124_Nutrient_and_sediment_removal_by_stormwater_biofilters_A_large-scale_design_optimisation_study" TargetMode="External"/><Relationship Id="rId31" Type="http://schemas.openxmlformats.org/officeDocument/2006/relationships/hyperlink" Target="https://link.springer.com/article/10.1007/s10661-005-9126-1" TargetMode="External"/><Relationship Id="rId44" Type="http://schemas.openxmlformats.org/officeDocument/2006/relationships/hyperlink" Target="https://owl.cwp.org/?mdocs-file=4843" TargetMode="External"/><Relationship Id="rId52" Type="http://schemas.openxmlformats.org/officeDocument/2006/relationships/hyperlink" Target="https://www.researchgate.net/publication/228631857_Wetland_Resources_Status_Trends_Ecosystem_Services_and_Restorability" TargetMode="External"/><Relationship Id="rId4" Type="http://schemas.openxmlformats.org/officeDocument/2006/relationships/hyperlink" Target="https://www.researchgate.net/publication/283874204_A_Review_of_Sustainable_Drainage_Systems_SuDS_A_Soft_Option_for_Hard_Drainage_Questions" TargetMode="External"/><Relationship Id="rId9" Type="http://schemas.openxmlformats.org/officeDocument/2006/relationships/hyperlink" Target="https://pdfs.semanticscholar.org/be17/b8d001318613252cba808a9e438f60cdb56b.pdf" TargetMode="External"/><Relationship Id="rId14" Type="http://schemas.openxmlformats.org/officeDocument/2006/relationships/hyperlink" Target="http://wanko.free.fr/COURS/Ges.eaux%20pluviales/Nitrogen%20composition%20in%20urban%20runoff%97implications%20for%20stormwater%20management.pdf" TargetMode="External"/><Relationship Id="rId22" Type="http://schemas.openxmlformats.org/officeDocument/2006/relationships/hyperlink" Target="http://www.ukm.my/jkukm/wp-content/uploads/2018/si1/5/2.pdf" TargetMode="External"/><Relationship Id="rId27" Type="http://schemas.openxmlformats.org/officeDocument/2006/relationships/hyperlink" Target="http://citeseerx.ist.psu.edu/viewdoc/download?doi=10.1.1.514.6509&amp;rep=rep1&amp;type=pdf" TargetMode="External"/><Relationship Id="rId30" Type="http://schemas.openxmlformats.org/officeDocument/2006/relationships/hyperlink" Target="https://pdfs.semanticscholar.org/be17/b8d001318613252cba808a9e438f60cdb56b.pdf" TargetMode="External"/><Relationship Id="rId35" Type="http://schemas.openxmlformats.org/officeDocument/2006/relationships/hyperlink" Target="https://link.springer.com/article/10.1007/s10661-005-9126-0" TargetMode="External"/><Relationship Id="rId43" Type="http://schemas.openxmlformats.org/officeDocument/2006/relationships/hyperlink" Target="https://www.researchgate.net/publication/303443737_Performance_of_vegetated_swales_for_improving_road_runoff_quality_in_a_moderate_traffic_urban_area" TargetMode="External"/><Relationship Id="rId48" Type="http://schemas.openxmlformats.org/officeDocument/2006/relationships/hyperlink" Target="https://rosap.ntl.bts.gov/view/dot/19337/dot_19337_DS1.pdf?" TargetMode="External"/><Relationship Id="rId8" Type="http://schemas.openxmlformats.org/officeDocument/2006/relationships/hyperlink" Target="https://pdfs.semanticscholar.org/be17/b8d001318613252cba808a9e438f60cdb56b.pdf" TargetMode="External"/><Relationship Id="rId51" Type="http://schemas.openxmlformats.org/officeDocument/2006/relationships/hyperlink" Target="https://rosap.ntl.bts.gov/view/dot/19337/dot_19337_DS1.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sciencedirect.com/science/article/pii/S0048969717301754" TargetMode="External"/><Relationship Id="rId2" Type="http://schemas.openxmlformats.org/officeDocument/2006/relationships/hyperlink" Target="https://edepot.wur.nl/218899" TargetMode="External"/><Relationship Id="rId1" Type="http://schemas.openxmlformats.org/officeDocument/2006/relationships/hyperlink" Target="https://www.sciencedirect.com/science/article/pii/S0169204613001801" TargetMode="External"/><Relationship Id="rId4" Type="http://schemas.openxmlformats.org/officeDocument/2006/relationships/hyperlink" Target="https://www.sciencedirect.com/science/article/pii/S0360132312001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showGridLines="0" topLeftCell="A10" zoomScale="80" zoomScaleNormal="80" workbookViewId="0">
      <selection activeCell="D3" sqref="D3:D4"/>
    </sheetView>
  </sheetViews>
  <sheetFormatPr defaultColWidth="9.140625" defaultRowHeight="12.75" x14ac:dyDescent="0.2"/>
  <cols>
    <col min="1" max="1" width="7.28515625" style="1" customWidth="1"/>
    <col min="2" max="2" width="25.28515625" style="1" customWidth="1"/>
    <col min="3" max="3" width="55.5703125" style="1" customWidth="1"/>
    <col min="4" max="4" width="57.85546875" style="2" customWidth="1"/>
    <col min="5" max="5" width="69.85546875" style="2" customWidth="1"/>
    <col min="6" max="6" width="20.5703125" style="1" customWidth="1"/>
    <col min="7" max="16384" width="9.140625" style="1"/>
  </cols>
  <sheetData>
    <row r="1" spans="2:7" s="50" customFormat="1" ht="33.75" customHeight="1" x14ac:dyDescent="0.25">
      <c r="B1" s="266" t="s">
        <v>584</v>
      </c>
    </row>
    <row r="2" spans="2:7" ht="216" customHeight="1" x14ac:dyDescent="0.2"/>
    <row r="3" spans="2:7" ht="54" customHeight="1" x14ac:dyDescent="0.2">
      <c r="B3" s="46" t="s">
        <v>0</v>
      </c>
      <c r="C3" s="41" t="s">
        <v>594</v>
      </c>
      <c r="D3" s="283" t="s">
        <v>1</v>
      </c>
    </row>
    <row r="4" spans="2:7" ht="69.75" customHeight="1" x14ac:dyDescent="0.2">
      <c r="B4" s="47" t="s">
        <v>2</v>
      </c>
      <c r="C4" s="42" t="s">
        <v>3</v>
      </c>
      <c r="D4" s="283"/>
    </row>
    <row r="5" spans="2:7" s="5" customFormat="1" ht="36" customHeight="1" x14ac:dyDescent="0.25">
      <c r="B5" s="3" t="s">
        <v>4</v>
      </c>
      <c r="C5" s="3" t="s">
        <v>5</v>
      </c>
      <c r="D5" s="3" t="s">
        <v>6</v>
      </c>
      <c r="E5" s="3" t="s">
        <v>7</v>
      </c>
      <c r="F5" s="4" t="s">
        <v>8</v>
      </c>
    </row>
    <row r="6" spans="2:7" ht="30" customHeight="1" x14ac:dyDescent="0.2">
      <c r="B6" s="6" t="s">
        <v>9</v>
      </c>
      <c r="C6" s="6" t="s">
        <v>10</v>
      </c>
      <c r="D6" s="7" t="s">
        <v>11</v>
      </c>
      <c r="E6" s="7" t="s">
        <v>12</v>
      </c>
      <c r="F6" s="8" t="s">
        <v>13</v>
      </c>
      <c r="G6" s="9"/>
    </row>
    <row r="7" spans="2:7" ht="30" customHeight="1" x14ac:dyDescent="0.2">
      <c r="B7" s="6" t="s">
        <v>9</v>
      </c>
      <c r="C7" s="6" t="s">
        <v>14</v>
      </c>
      <c r="D7" s="7" t="s">
        <v>15</v>
      </c>
      <c r="E7" s="7" t="s">
        <v>16</v>
      </c>
      <c r="F7" s="8" t="s">
        <v>17</v>
      </c>
      <c r="G7" s="9"/>
    </row>
    <row r="8" spans="2:7" ht="30" customHeight="1" x14ac:dyDescent="0.2">
      <c r="B8" s="6" t="s">
        <v>18</v>
      </c>
      <c r="C8" s="6" t="s">
        <v>19</v>
      </c>
      <c r="D8" s="7" t="s">
        <v>20</v>
      </c>
      <c r="E8" s="7" t="s">
        <v>21</v>
      </c>
      <c r="F8" s="8" t="s">
        <v>17</v>
      </c>
      <c r="G8" s="9"/>
    </row>
    <row r="9" spans="2:7" ht="30" customHeight="1" x14ac:dyDescent="0.2">
      <c r="B9" s="6" t="s">
        <v>18</v>
      </c>
      <c r="C9" s="6" t="s">
        <v>22</v>
      </c>
      <c r="D9" s="7" t="s">
        <v>23</v>
      </c>
      <c r="E9" s="7" t="s">
        <v>24</v>
      </c>
      <c r="F9" s="8" t="s">
        <v>17</v>
      </c>
      <c r="G9" s="9"/>
    </row>
    <row r="10" spans="2:7" ht="30" customHeight="1" x14ac:dyDescent="0.2">
      <c r="B10" s="6" t="s">
        <v>18</v>
      </c>
      <c r="C10" s="6" t="s">
        <v>25</v>
      </c>
      <c r="D10" s="7" t="s">
        <v>26</v>
      </c>
      <c r="E10" s="7" t="s">
        <v>27</v>
      </c>
      <c r="F10" s="8" t="s">
        <v>17</v>
      </c>
      <c r="G10" s="9"/>
    </row>
    <row r="11" spans="2:7" ht="30" customHeight="1" x14ac:dyDescent="0.2">
      <c r="B11" s="6" t="s">
        <v>9</v>
      </c>
      <c r="C11" s="6" t="s">
        <v>28</v>
      </c>
      <c r="D11" s="7" t="s">
        <v>29</v>
      </c>
      <c r="E11" s="7" t="s">
        <v>30</v>
      </c>
      <c r="F11" s="8" t="s">
        <v>17</v>
      </c>
      <c r="G11" s="9"/>
    </row>
    <row r="12" spans="2:7" ht="30" customHeight="1" x14ac:dyDescent="0.2">
      <c r="B12" s="6" t="s">
        <v>9</v>
      </c>
      <c r="C12" s="6" t="s">
        <v>31</v>
      </c>
      <c r="D12" s="7" t="s">
        <v>32</v>
      </c>
      <c r="E12" s="7"/>
      <c r="F12" s="8" t="s">
        <v>13</v>
      </c>
    </row>
    <row r="13" spans="2:7" ht="30" customHeight="1" x14ac:dyDescent="0.2">
      <c r="B13" s="6" t="s">
        <v>9</v>
      </c>
      <c r="C13" s="6" t="s">
        <v>33</v>
      </c>
      <c r="D13" s="7" t="s">
        <v>34</v>
      </c>
      <c r="E13" s="7" t="s">
        <v>35</v>
      </c>
      <c r="F13" s="8" t="s">
        <v>17</v>
      </c>
    </row>
    <row r="14" spans="2:7" ht="30" customHeight="1" x14ac:dyDescent="0.2">
      <c r="B14" s="6" t="s">
        <v>36</v>
      </c>
      <c r="C14" s="6" t="s">
        <v>37</v>
      </c>
      <c r="D14" s="7" t="s">
        <v>38</v>
      </c>
      <c r="E14" s="7" t="s">
        <v>39</v>
      </c>
      <c r="F14" s="8" t="s">
        <v>17</v>
      </c>
    </row>
    <row r="15" spans="2:7" ht="30" customHeight="1" x14ac:dyDescent="0.2">
      <c r="B15" s="6" t="s">
        <v>36</v>
      </c>
      <c r="C15" s="6" t="s">
        <v>40</v>
      </c>
      <c r="D15" s="7" t="s">
        <v>41</v>
      </c>
      <c r="E15" s="7" t="s">
        <v>42</v>
      </c>
      <c r="F15" s="8" t="s">
        <v>17</v>
      </c>
    </row>
    <row r="16" spans="2:7" ht="30" customHeight="1" x14ac:dyDescent="0.2">
      <c r="B16" s="6" t="s">
        <v>36</v>
      </c>
      <c r="C16" s="6" t="s">
        <v>43</v>
      </c>
      <c r="D16" s="7" t="s">
        <v>44</v>
      </c>
      <c r="E16" s="7" t="s">
        <v>45</v>
      </c>
      <c r="F16" s="8" t="s">
        <v>17</v>
      </c>
    </row>
    <row r="17" spans="2:6" ht="30" customHeight="1" x14ac:dyDescent="0.2">
      <c r="B17" s="6" t="s">
        <v>36</v>
      </c>
      <c r="C17" s="6" t="s">
        <v>46</v>
      </c>
      <c r="D17" s="7" t="s">
        <v>47</v>
      </c>
      <c r="E17" s="7" t="s">
        <v>48</v>
      </c>
      <c r="F17" s="8" t="s">
        <v>13</v>
      </c>
    </row>
    <row r="18" spans="2:6" ht="30" customHeight="1" x14ac:dyDescent="0.2">
      <c r="B18" s="6" t="s">
        <v>9</v>
      </c>
      <c r="C18" s="6" t="s">
        <v>49</v>
      </c>
      <c r="D18" s="7" t="s">
        <v>50</v>
      </c>
      <c r="E18" s="7" t="s">
        <v>51</v>
      </c>
      <c r="F18" s="8" t="s">
        <v>17</v>
      </c>
    </row>
    <row r="19" spans="2:6" ht="30" customHeight="1" x14ac:dyDescent="0.2">
      <c r="B19" s="6" t="s">
        <v>36</v>
      </c>
      <c r="C19" s="6" t="s">
        <v>52</v>
      </c>
      <c r="D19" s="7" t="s">
        <v>53</v>
      </c>
      <c r="E19" s="7" t="s">
        <v>54</v>
      </c>
      <c r="F19" s="8" t="s">
        <v>13</v>
      </c>
    </row>
    <row r="20" spans="2:6" ht="30" customHeight="1" x14ac:dyDescent="0.2">
      <c r="B20" s="6" t="s">
        <v>36</v>
      </c>
      <c r="C20" s="6" t="s">
        <v>55</v>
      </c>
      <c r="D20" s="7" t="s">
        <v>56</v>
      </c>
      <c r="E20" s="7" t="s">
        <v>57</v>
      </c>
      <c r="F20" s="8" t="s">
        <v>13</v>
      </c>
    </row>
    <row r="21" spans="2:6" ht="30" customHeight="1" x14ac:dyDescent="0.2">
      <c r="B21" s="6" t="s">
        <v>36</v>
      </c>
      <c r="C21" s="6" t="s">
        <v>58</v>
      </c>
      <c r="D21" s="7" t="s">
        <v>59</v>
      </c>
      <c r="E21" s="7" t="s">
        <v>60</v>
      </c>
      <c r="F21" s="8" t="s">
        <v>13</v>
      </c>
    </row>
  </sheetData>
  <mergeCells count="1">
    <mergeCell ref="D3:D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zoomScale="60" zoomScaleNormal="60" workbookViewId="0">
      <selection activeCell="H29" sqref="H29"/>
    </sheetView>
  </sheetViews>
  <sheetFormatPr defaultColWidth="8.7109375" defaultRowHeight="15" x14ac:dyDescent="0.2"/>
  <cols>
    <col min="1" max="2" width="23.5703125" style="50" bestFit="1" customWidth="1"/>
    <col min="3" max="3" width="48.85546875" style="50" bestFit="1" customWidth="1"/>
    <col min="4" max="4" width="21.28515625" style="50" bestFit="1" customWidth="1"/>
    <col min="5" max="5" width="22.5703125" style="50" bestFit="1" customWidth="1"/>
    <col min="6" max="6" width="39.42578125" style="50" bestFit="1" customWidth="1"/>
    <col min="7" max="7" width="20.7109375" style="50" bestFit="1" customWidth="1"/>
    <col min="8" max="8" width="24" style="50" bestFit="1" customWidth="1"/>
    <col min="9" max="9" width="23.85546875" style="50" bestFit="1" customWidth="1"/>
    <col min="10" max="10" width="17.5703125" style="50" bestFit="1" customWidth="1"/>
    <col min="11" max="11" width="18.5703125" style="50" bestFit="1" customWidth="1"/>
    <col min="12" max="12" width="23.85546875" style="50" bestFit="1" customWidth="1"/>
    <col min="13" max="13" width="19" style="50" bestFit="1" customWidth="1"/>
    <col min="14" max="14" width="26.140625" style="50" bestFit="1" customWidth="1"/>
    <col min="15" max="16" width="8.7109375" style="50"/>
    <col min="17" max="16384" width="8.7109375" style="39"/>
  </cols>
  <sheetData>
    <row r="1" spans="1:16" s="40" customFormat="1" ht="31.5" x14ac:dyDescent="0.2">
      <c r="A1" s="48" t="s">
        <v>4</v>
      </c>
      <c r="B1" s="48" t="s">
        <v>5</v>
      </c>
      <c r="C1" s="48" t="s">
        <v>123</v>
      </c>
      <c r="D1" s="48" t="s">
        <v>124</v>
      </c>
      <c r="E1" s="48" t="s">
        <v>125</v>
      </c>
      <c r="F1" s="48" t="s">
        <v>122</v>
      </c>
      <c r="G1" s="48" t="s">
        <v>126</v>
      </c>
      <c r="H1" s="48" t="s">
        <v>127</v>
      </c>
      <c r="I1" s="48" t="s">
        <v>128</v>
      </c>
      <c r="J1" s="48" t="s">
        <v>129</v>
      </c>
      <c r="K1" s="48" t="s">
        <v>127</v>
      </c>
      <c r="L1" s="48" t="s">
        <v>131</v>
      </c>
      <c r="M1" s="261" t="s">
        <v>372</v>
      </c>
      <c r="N1" s="48" t="s">
        <v>130</v>
      </c>
      <c r="O1" s="126"/>
      <c r="P1" s="126"/>
    </row>
    <row r="2" spans="1:16" s="183" customFormat="1" ht="69.95" customHeight="1" x14ac:dyDescent="0.25">
      <c r="A2" s="225" t="s">
        <v>205</v>
      </c>
      <c r="B2" s="225" t="s">
        <v>205</v>
      </c>
      <c r="C2" s="225" t="s">
        <v>134</v>
      </c>
      <c r="D2" s="225" t="s">
        <v>135</v>
      </c>
      <c r="E2" s="225" t="s">
        <v>429</v>
      </c>
      <c r="F2" s="225" t="s">
        <v>206</v>
      </c>
      <c r="G2" s="225" t="s">
        <v>137</v>
      </c>
      <c r="H2" s="225" t="s">
        <v>207</v>
      </c>
      <c r="I2" s="225" t="s">
        <v>208</v>
      </c>
      <c r="J2" s="225" t="s">
        <v>140</v>
      </c>
      <c r="K2" s="225" t="s">
        <v>141</v>
      </c>
      <c r="L2" s="225" t="s">
        <v>408</v>
      </c>
      <c r="M2" s="225" t="s">
        <v>373</v>
      </c>
      <c r="N2" s="225" t="s">
        <v>142</v>
      </c>
      <c r="O2" s="262"/>
      <c r="P2" s="262"/>
    </row>
    <row r="3" spans="1:16" x14ac:dyDescent="0.2">
      <c r="A3" s="55"/>
      <c r="B3" s="55"/>
      <c r="C3" s="55"/>
      <c r="D3" s="55"/>
      <c r="E3" s="55"/>
      <c r="F3" s="55"/>
      <c r="G3" s="55"/>
      <c r="H3" s="55"/>
      <c r="I3" s="55"/>
      <c r="J3" s="55"/>
      <c r="K3" s="55"/>
      <c r="L3" s="55"/>
      <c r="M3" s="55"/>
      <c r="N3" s="5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zoomScale="60" zoomScaleNormal="60" workbookViewId="0">
      <selection activeCell="L11" sqref="L11"/>
    </sheetView>
  </sheetViews>
  <sheetFormatPr defaultColWidth="8.7109375" defaultRowHeight="12.75" x14ac:dyDescent="0.2"/>
  <cols>
    <col min="1" max="2" width="14.7109375" style="39" bestFit="1" customWidth="1"/>
    <col min="3" max="3" width="49.85546875" style="39" bestFit="1" customWidth="1"/>
    <col min="4" max="4" width="12.85546875" style="39" customWidth="1"/>
    <col min="5" max="5" width="30.85546875" style="39" bestFit="1" customWidth="1"/>
    <col min="6" max="6" width="40" style="39" bestFit="1" customWidth="1"/>
    <col min="7" max="7" width="18.5703125" style="39" bestFit="1" customWidth="1"/>
    <col min="8" max="8" width="14.140625" style="39" bestFit="1" customWidth="1"/>
    <col min="9" max="9" width="18.85546875" style="39" bestFit="1" customWidth="1"/>
    <col min="10" max="10" width="11" style="39" bestFit="1" customWidth="1"/>
    <col min="11" max="11" width="11.140625" style="39" bestFit="1" customWidth="1"/>
    <col min="12" max="12" width="51.28515625" style="39" bestFit="1" customWidth="1"/>
    <col min="13" max="13" width="26.85546875" style="39" bestFit="1" customWidth="1"/>
    <col min="14" max="16384" width="8.7109375" style="39"/>
  </cols>
  <sheetData>
    <row r="1" spans="1:13" s="152" customFormat="1" ht="47.25" x14ac:dyDescent="0.25">
      <c r="A1" s="150" t="s">
        <v>4</v>
      </c>
      <c r="B1" s="150" t="s">
        <v>5</v>
      </c>
      <c r="C1" s="150" t="s">
        <v>123</v>
      </c>
      <c r="D1" s="150" t="s">
        <v>124</v>
      </c>
      <c r="E1" s="150" t="s">
        <v>125</v>
      </c>
      <c r="F1" s="150" t="s">
        <v>122</v>
      </c>
      <c r="G1" s="150" t="s">
        <v>126</v>
      </c>
      <c r="H1" s="150" t="s">
        <v>127</v>
      </c>
      <c r="I1" s="150" t="s">
        <v>128</v>
      </c>
      <c r="J1" s="150" t="s">
        <v>129</v>
      </c>
      <c r="K1" s="150" t="s">
        <v>127</v>
      </c>
      <c r="L1" s="150" t="s">
        <v>131</v>
      </c>
      <c r="M1" s="150" t="s">
        <v>130</v>
      </c>
    </row>
    <row r="2" spans="1:13" s="234" customFormat="1" ht="69.95" customHeight="1" x14ac:dyDescent="0.25">
      <c r="A2" s="233" t="s">
        <v>205</v>
      </c>
      <c r="B2" s="233" t="s">
        <v>205</v>
      </c>
      <c r="C2" s="233" t="s">
        <v>134</v>
      </c>
      <c r="D2" s="233" t="s">
        <v>135</v>
      </c>
      <c r="E2" s="233" t="s">
        <v>529</v>
      </c>
      <c r="F2" s="233" t="s">
        <v>206</v>
      </c>
      <c r="G2" s="233" t="s">
        <v>137</v>
      </c>
      <c r="H2" s="233" t="s">
        <v>207</v>
      </c>
      <c r="I2" s="233" t="s">
        <v>208</v>
      </c>
      <c r="J2" s="233" t="s">
        <v>140</v>
      </c>
      <c r="K2" s="233" t="s">
        <v>141</v>
      </c>
      <c r="L2" s="233" t="s">
        <v>408</v>
      </c>
      <c r="M2" s="233" t="s">
        <v>142</v>
      </c>
    </row>
    <row r="3" spans="1:13" s="126" customFormat="1" ht="15" x14ac:dyDescent="0.2">
      <c r="A3" s="83"/>
      <c r="B3" s="83"/>
      <c r="C3" s="83"/>
      <c r="D3" s="83"/>
      <c r="E3" s="83"/>
      <c r="F3" s="83"/>
      <c r="G3" s="83"/>
      <c r="H3" s="83"/>
      <c r="I3" s="83"/>
      <c r="J3" s="83"/>
      <c r="K3" s="83"/>
      <c r="L3" s="83"/>
      <c r="M3" s="83"/>
    </row>
  </sheetData>
  <autoFilter ref="A1:M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75" zoomScaleNormal="75" workbookViewId="0">
      <selection activeCell="D3" sqref="D3:D8"/>
    </sheetView>
  </sheetViews>
  <sheetFormatPr defaultColWidth="11.28515625" defaultRowHeight="15" x14ac:dyDescent="0.2"/>
  <cols>
    <col min="1" max="1" width="13.85546875" style="126" customWidth="1"/>
    <col min="2" max="2" width="15.5703125" style="126" customWidth="1"/>
    <col min="3" max="3" width="51.28515625" style="126" customWidth="1"/>
    <col min="4" max="4" width="14.42578125" style="126" customWidth="1"/>
    <col min="5" max="5" width="15" style="126" customWidth="1"/>
    <col min="6" max="6" width="29" style="126" customWidth="1"/>
    <col min="7" max="7" width="21.5703125" style="126" customWidth="1"/>
    <col min="8" max="8" width="16.7109375" style="126" customWidth="1"/>
    <col min="9" max="11" width="18.140625" style="126" customWidth="1"/>
    <col min="12" max="12" width="11.28515625" style="126"/>
    <col min="13" max="13" width="89.140625" style="126" customWidth="1"/>
    <col min="14" max="16384" width="11.28515625" style="126"/>
  </cols>
  <sheetData>
    <row r="1" spans="1:13" ht="47.25" x14ac:dyDescent="0.2">
      <c r="A1" s="48" t="s">
        <v>4</v>
      </c>
      <c r="B1" s="48" t="s">
        <v>5</v>
      </c>
      <c r="C1" s="48" t="s">
        <v>123</v>
      </c>
      <c r="D1" s="48" t="s">
        <v>124</v>
      </c>
      <c r="E1" s="48" t="s">
        <v>125</v>
      </c>
      <c r="F1" s="48" t="s">
        <v>122</v>
      </c>
      <c r="G1" s="48" t="s">
        <v>126</v>
      </c>
      <c r="H1" s="48" t="s">
        <v>127</v>
      </c>
      <c r="I1" s="48" t="s">
        <v>128</v>
      </c>
      <c r="J1" s="48" t="s">
        <v>129</v>
      </c>
      <c r="K1" s="48" t="s">
        <v>127</v>
      </c>
      <c r="L1" s="48" t="s">
        <v>131</v>
      </c>
      <c r="M1" s="48" t="s">
        <v>130</v>
      </c>
    </row>
    <row r="2" spans="1:13" s="226" customFormat="1" ht="99.95" customHeight="1" x14ac:dyDescent="0.25">
      <c r="A2" s="225" t="s">
        <v>205</v>
      </c>
      <c r="B2" s="225" t="s">
        <v>205</v>
      </c>
      <c r="C2" s="225" t="s">
        <v>134</v>
      </c>
      <c r="D2" s="225" t="s">
        <v>135</v>
      </c>
      <c r="E2" s="225" t="s">
        <v>429</v>
      </c>
      <c r="F2" s="225" t="s">
        <v>206</v>
      </c>
      <c r="G2" s="225" t="s">
        <v>137</v>
      </c>
      <c r="H2" s="225" t="s">
        <v>207</v>
      </c>
      <c r="I2" s="225" t="s">
        <v>208</v>
      </c>
      <c r="J2" s="225" t="s">
        <v>140</v>
      </c>
      <c r="K2" s="225" t="s">
        <v>141</v>
      </c>
      <c r="L2" s="225" t="s">
        <v>408</v>
      </c>
      <c r="M2" s="225" t="s">
        <v>142</v>
      </c>
    </row>
    <row r="3" spans="1:13" s="156" customFormat="1" ht="60" x14ac:dyDescent="0.25">
      <c r="A3" s="98" t="s">
        <v>374</v>
      </c>
      <c r="B3" s="98" t="s">
        <v>375</v>
      </c>
      <c r="C3" s="99" t="s">
        <v>539</v>
      </c>
      <c r="D3" s="92">
        <v>2018</v>
      </c>
      <c r="E3" s="92" t="s">
        <v>538</v>
      </c>
      <c r="F3" s="98"/>
      <c r="G3" s="148">
        <v>8.9999999999999993E-3</v>
      </c>
      <c r="H3" s="130" t="s">
        <v>376</v>
      </c>
      <c r="I3" s="98"/>
      <c r="J3" s="98"/>
      <c r="K3" s="98"/>
      <c r="L3" s="98" t="s">
        <v>157</v>
      </c>
      <c r="M3" s="98" t="s">
        <v>377</v>
      </c>
    </row>
    <row r="4" spans="1:13" s="156" customFormat="1" ht="45" x14ac:dyDescent="0.25">
      <c r="A4" s="98" t="s">
        <v>374</v>
      </c>
      <c r="B4" s="98" t="s">
        <v>382</v>
      </c>
      <c r="C4" s="99" t="s">
        <v>539</v>
      </c>
      <c r="D4" s="92">
        <v>2018</v>
      </c>
      <c r="E4" s="92" t="s">
        <v>538</v>
      </c>
      <c r="F4" s="98"/>
      <c r="G4" s="148">
        <v>3.5999999999999997E-2</v>
      </c>
      <c r="H4" s="130" t="s">
        <v>564</v>
      </c>
      <c r="I4" s="98"/>
      <c r="J4" s="98"/>
      <c r="K4" s="98"/>
      <c r="L4" s="98" t="s">
        <v>157</v>
      </c>
      <c r="M4" s="98" t="s">
        <v>377</v>
      </c>
    </row>
    <row r="5" spans="1:13" s="156" customFormat="1" ht="60" x14ac:dyDescent="0.25">
      <c r="A5" s="98" t="s">
        <v>374</v>
      </c>
      <c r="B5" s="98"/>
      <c r="C5" s="230" t="s">
        <v>541</v>
      </c>
      <c r="D5" s="98">
        <v>2000</v>
      </c>
      <c r="E5" s="98" t="s">
        <v>147</v>
      </c>
      <c r="F5" s="98"/>
      <c r="G5" s="86" t="s">
        <v>378</v>
      </c>
      <c r="H5" s="130" t="s">
        <v>379</v>
      </c>
      <c r="I5" s="98"/>
      <c r="J5" s="98"/>
      <c r="K5" s="98"/>
      <c r="L5" s="98" t="s">
        <v>381</v>
      </c>
      <c r="M5" s="98" t="s">
        <v>380</v>
      </c>
    </row>
    <row r="6" spans="1:13" s="139" customFormat="1" ht="45" x14ac:dyDescent="0.25">
      <c r="A6" s="92"/>
      <c r="B6" s="92"/>
      <c r="C6" s="99" t="s">
        <v>539</v>
      </c>
      <c r="D6" s="92">
        <v>2018</v>
      </c>
      <c r="E6" s="92" t="s">
        <v>538</v>
      </c>
      <c r="F6" s="92"/>
      <c r="G6" s="88"/>
      <c r="H6" s="84"/>
      <c r="I6" s="92"/>
      <c r="J6" s="232">
        <v>4813</v>
      </c>
      <c r="K6" s="92"/>
      <c r="L6" s="92" t="s">
        <v>157</v>
      </c>
      <c r="M6" s="92" t="s">
        <v>535</v>
      </c>
    </row>
    <row r="7" spans="1:13" s="139" customFormat="1" ht="90" x14ac:dyDescent="0.25">
      <c r="A7" s="92" t="s">
        <v>9</v>
      </c>
      <c r="B7" s="92" t="s">
        <v>28</v>
      </c>
      <c r="C7" s="99" t="s">
        <v>540</v>
      </c>
      <c r="D7" s="92">
        <v>2012</v>
      </c>
      <c r="E7" s="92" t="s">
        <v>410</v>
      </c>
      <c r="F7" s="92"/>
      <c r="G7" s="92"/>
      <c r="H7" s="92"/>
      <c r="I7" s="84" t="s">
        <v>383</v>
      </c>
      <c r="J7" s="232">
        <v>10.95</v>
      </c>
      <c r="K7" s="92"/>
      <c r="L7" s="92" t="s">
        <v>384</v>
      </c>
      <c r="M7" s="92" t="s">
        <v>536</v>
      </c>
    </row>
    <row r="8" spans="1:13" s="139" customFormat="1" ht="75" x14ac:dyDescent="0.25">
      <c r="A8" s="92" t="s">
        <v>18</v>
      </c>
      <c r="B8" s="92" t="s">
        <v>25</v>
      </c>
      <c r="C8" s="99" t="s">
        <v>537</v>
      </c>
      <c r="D8" s="92">
        <v>2009</v>
      </c>
      <c r="E8" s="92" t="s">
        <v>410</v>
      </c>
      <c r="F8" s="92"/>
      <c r="G8" s="88"/>
      <c r="H8" s="84"/>
      <c r="I8" s="92"/>
      <c r="J8" s="92"/>
      <c r="K8" s="92"/>
      <c r="L8" s="92" t="s">
        <v>150</v>
      </c>
      <c r="M8" s="92" t="s">
        <v>385</v>
      </c>
    </row>
    <row r="9" spans="1:13" x14ac:dyDescent="0.2">
      <c r="C9" s="229"/>
    </row>
    <row r="10" spans="1:13" x14ac:dyDescent="0.2">
      <c r="C10" s="229"/>
    </row>
  </sheetData>
  <autoFilter ref="A1:M1"/>
  <hyperlinks>
    <hyperlink ref="C5" r:id="rId1" display="Luttik, J. (2000) ‘The value of trees, water and open spaces as reflected by house prices in the Netherlands’. Landscape and Urban Planning, Vol. 48, pp161-167."/>
    <hyperlink ref="C5" r:id="rId2" display="Luttik, J. (2000) ‘The value of trees, water and open spaces as reflected by house prices in the Netherlands’. Landscape and Urban Planning, Vol. 48, pp161-167."/>
    <hyperlink ref="C6" r:id="rId3" display="ONS 2018 Estimating The Impact Urban Green Space Has On Property Price https://www.ons.gov.uk/economy/nationalaccounts/uksectoraccounts/compendium/economicreview/july2018/estimatingtheimpacturbangreenspacehasonpropertyprice"/>
    <hyperlink ref="C7" r:id="rId4" display="Bastien, N. R. P., Arthur, S., &amp; McLoughlin, M. J. (2012). Valuing amenity: public perceptions of sustainable drainage systems ponds. Water and Environment Journal, 26(1), 19-29."/>
    <hyperlink ref="C8" r:id="rId5" display="Williams, E. S., &amp; Wise, W. R. (2009). Economic impacts of alternative approaches to storm-water management and land development. Journal of Water Resources Planning and Management, 135(6), 537-546."/>
    <hyperlink ref="C4" r:id="rId6" display="ONS 2018 Estimating The Impact Urban Green Space Has On Property Price https://www.ons.gov.uk/economy/nationalaccounts/uksectoraccounts/compendium/economicreview/july2018/estimatingtheimpacturbangreenspacehasonpropertyprice"/>
    <hyperlink ref="C3" r:id="rId7" display="ONS 2018 Estimating The Impact Urban Green Space Has On Property Price https://www.ons.gov.uk/economy/nationalaccounts/uksectoraccounts/compendium/economicreview/july2018/estimatingtheimpacturbangreenspacehasonpropertyprice"/>
  </hyperlinks>
  <pageMargins left="0.7" right="0.7" top="0.75" bottom="0.75" header="0.3" footer="0.3"/>
  <pageSetup paperSize="9" orientation="portrait"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zoomScale="60" zoomScaleNormal="60" workbookViewId="0"/>
  </sheetViews>
  <sheetFormatPr defaultColWidth="8.7109375" defaultRowHeight="15" x14ac:dyDescent="0.2"/>
  <cols>
    <col min="1" max="2" width="17" style="50" customWidth="1"/>
    <col min="3" max="3" width="63.42578125" style="50" customWidth="1"/>
    <col min="4" max="5" width="17" style="50" customWidth="1"/>
    <col min="6" max="6" width="56.140625" style="50" customWidth="1"/>
    <col min="7" max="12" width="17" style="50" customWidth="1"/>
    <col min="13" max="13" width="82.85546875" style="50" customWidth="1"/>
    <col min="14" max="16384" width="8.7109375" style="50"/>
  </cols>
  <sheetData>
    <row r="1" spans="1:13" s="126" customFormat="1" ht="48" thickBot="1" x14ac:dyDescent="0.25">
      <c r="A1" s="235" t="s">
        <v>4</v>
      </c>
      <c r="B1" s="236" t="s">
        <v>5</v>
      </c>
      <c r="C1" s="236" t="s">
        <v>123</v>
      </c>
      <c r="D1" s="236" t="s">
        <v>124</v>
      </c>
      <c r="E1" s="236" t="s">
        <v>125</v>
      </c>
      <c r="F1" s="236" t="s">
        <v>122</v>
      </c>
      <c r="G1" s="236" t="s">
        <v>126</v>
      </c>
      <c r="H1" s="236" t="s">
        <v>127</v>
      </c>
      <c r="I1" s="236" t="s">
        <v>128</v>
      </c>
      <c r="J1" s="236" t="s">
        <v>129</v>
      </c>
      <c r="K1" s="236" t="s">
        <v>127</v>
      </c>
      <c r="L1" s="237" t="s">
        <v>131</v>
      </c>
      <c r="M1" s="236" t="s">
        <v>130</v>
      </c>
    </row>
    <row r="2" spans="1:13" s="258" customFormat="1" ht="69.95" customHeight="1" thickBot="1" x14ac:dyDescent="0.25">
      <c r="A2" s="256" t="s">
        <v>205</v>
      </c>
      <c r="B2" s="257" t="s">
        <v>205</v>
      </c>
      <c r="C2" s="239" t="s">
        <v>134</v>
      </c>
      <c r="D2" s="239" t="s">
        <v>135</v>
      </c>
      <c r="E2" s="239" t="s">
        <v>429</v>
      </c>
      <c r="F2" s="239" t="s">
        <v>206</v>
      </c>
      <c r="G2" s="239" t="s">
        <v>137</v>
      </c>
      <c r="H2" s="239" t="s">
        <v>207</v>
      </c>
      <c r="I2" s="239" t="s">
        <v>208</v>
      </c>
      <c r="J2" s="239" t="s">
        <v>140</v>
      </c>
      <c r="K2" s="239" t="s">
        <v>141</v>
      </c>
      <c r="L2" s="240" t="s">
        <v>408</v>
      </c>
      <c r="M2" s="239" t="s">
        <v>142</v>
      </c>
    </row>
    <row r="3" spans="1:13" ht="105" x14ac:dyDescent="0.2">
      <c r="A3" s="242" t="s">
        <v>9</v>
      </c>
      <c r="B3" s="242" t="s">
        <v>28</v>
      </c>
      <c r="C3" s="218" t="s">
        <v>551</v>
      </c>
      <c r="D3" s="242">
        <v>2012</v>
      </c>
      <c r="E3" s="242" t="s">
        <v>410</v>
      </c>
      <c r="F3" s="242"/>
      <c r="G3" s="243"/>
      <c r="H3" s="243"/>
      <c r="I3" s="241" t="s">
        <v>553</v>
      </c>
      <c r="J3" s="265">
        <v>10.95</v>
      </c>
      <c r="K3" s="243" t="s">
        <v>554</v>
      </c>
      <c r="L3" s="242" t="s">
        <v>384</v>
      </c>
      <c r="M3" s="242" t="s">
        <v>555</v>
      </c>
    </row>
    <row r="4" spans="1:13" ht="90" x14ac:dyDescent="0.2">
      <c r="A4" s="92" t="s">
        <v>9</v>
      </c>
      <c r="B4" s="92" t="s">
        <v>28</v>
      </c>
      <c r="C4" s="99" t="s">
        <v>552</v>
      </c>
      <c r="D4" s="92">
        <v>2015</v>
      </c>
      <c r="E4" s="92" t="s">
        <v>411</v>
      </c>
      <c r="F4" s="164"/>
      <c r="G4" s="84" t="s">
        <v>405</v>
      </c>
      <c r="H4" s="84" t="s">
        <v>199</v>
      </c>
      <c r="I4" s="83"/>
      <c r="J4" s="83"/>
      <c r="K4" s="83"/>
      <c r="L4" s="92" t="s">
        <v>406</v>
      </c>
      <c r="M4" s="92" t="s">
        <v>556</v>
      </c>
    </row>
  </sheetData>
  <autoFilter ref="A1:M1"/>
  <hyperlinks>
    <hyperlink ref="C3" r:id="rId1" display="Bastien, N. R. P., Arthur, S., &amp; McLoughlin, M. J. (2012). Valuing amenity: public perceptions of sustainable drainage systems ponds. Water and Environment Journal, 26(1), 19-29."/>
    <hyperlink ref="C4" r:id="rId2" display="Rohrer, A., &amp; Armitage, N. (2015). Cape Town’s Stormwater Ponds: investigating the amenity that they provide. UR@ UCT: Undergraduate Research, 1(1)."/>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60" zoomScaleNormal="60" workbookViewId="0">
      <selection activeCell="D3" sqref="D3:D14"/>
    </sheetView>
  </sheetViews>
  <sheetFormatPr defaultColWidth="8.7109375" defaultRowHeight="15" x14ac:dyDescent="0.2"/>
  <cols>
    <col min="1" max="1" width="14.28515625" style="126" customWidth="1"/>
    <col min="2" max="2" width="16.140625" style="126" customWidth="1"/>
    <col min="3" max="3" width="51.5703125" style="126" customWidth="1"/>
    <col min="4" max="4" width="8.7109375" style="126"/>
    <col min="5" max="5" width="10.85546875" style="126" customWidth="1"/>
    <col min="6" max="6" width="52.5703125" style="126" customWidth="1"/>
    <col min="7" max="7" width="57.5703125" style="126" customWidth="1"/>
    <col min="8" max="8" width="20.7109375" style="126" customWidth="1"/>
    <col min="9" max="12" width="16.85546875" style="126" customWidth="1"/>
    <col min="13" max="13" width="108.85546875" style="126" customWidth="1"/>
    <col min="14" max="16384" width="8.7109375" style="126"/>
  </cols>
  <sheetData>
    <row r="1" spans="1:13" ht="63.75" thickBot="1" x14ac:dyDescent="0.25">
      <c r="A1" s="235" t="s">
        <v>4</v>
      </c>
      <c r="B1" s="245" t="s">
        <v>5</v>
      </c>
      <c r="C1" s="235" t="s">
        <v>123</v>
      </c>
      <c r="D1" s="236" t="s">
        <v>124</v>
      </c>
      <c r="E1" s="236" t="s">
        <v>125</v>
      </c>
      <c r="F1" s="236" t="s">
        <v>122</v>
      </c>
      <c r="G1" s="236" t="s">
        <v>126</v>
      </c>
      <c r="H1" s="236" t="s">
        <v>127</v>
      </c>
      <c r="I1" s="236" t="s">
        <v>128</v>
      </c>
      <c r="J1" s="236" t="s">
        <v>129</v>
      </c>
      <c r="K1" s="236" t="s">
        <v>127</v>
      </c>
      <c r="L1" s="237" t="s">
        <v>131</v>
      </c>
      <c r="M1" s="237" t="s">
        <v>130</v>
      </c>
    </row>
    <row r="2" spans="1:13" s="234" customFormat="1" ht="77.45" customHeight="1" thickBot="1" x14ac:dyDescent="0.3">
      <c r="A2" s="238" t="s">
        <v>205</v>
      </c>
      <c r="B2" s="246" t="s">
        <v>205</v>
      </c>
      <c r="C2" s="238" t="s">
        <v>134</v>
      </c>
      <c r="D2" s="239" t="s">
        <v>135</v>
      </c>
      <c r="E2" s="239" t="s">
        <v>429</v>
      </c>
      <c r="F2" s="244" t="s">
        <v>206</v>
      </c>
      <c r="G2" s="244" t="s">
        <v>137</v>
      </c>
      <c r="H2" s="239" t="s">
        <v>207</v>
      </c>
      <c r="I2" s="239" t="s">
        <v>208</v>
      </c>
      <c r="J2" s="239" t="s">
        <v>140</v>
      </c>
      <c r="K2" s="239" t="s">
        <v>141</v>
      </c>
      <c r="L2" s="240" t="s">
        <v>408</v>
      </c>
      <c r="M2" s="240" t="s">
        <v>142</v>
      </c>
    </row>
    <row r="3" spans="1:13" ht="90" x14ac:dyDescent="0.2">
      <c r="A3" s="242" t="s">
        <v>9</v>
      </c>
      <c r="B3" s="247" t="s">
        <v>386</v>
      </c>
      <c r="C3" s="250" t="s">
        <v>580</v>
      </c>
      <c r="D3" s="242">
        <v>2019</v>
      </c>
      <c r="E3" s="242" t="s">
        <v>410</v>
      </c>
      <c r="F3" s="92" t="s">
        <v>542</v>
      </c>
      <c r="G3" s="88" t="s">
        <v>387</v>
      </c>
      <c r="H3" s="243" t="s">
        <v>388</v>
      </c>
      <c r="I3" s="242"/>
      <c r="J3" s="242"/>
      <c r="K3" s="242"/>
      <c r="L3" s="242" t="s">
        <v>157</v>
      </c>
      <c r="M3" s="251" t="s">
        <v>543</v>
      </c>
    </row>
    <row r="4" spans="1:13" ht="90" x14ac:dyDescent="0.2">
      <c r="A4" s="92" t="s">
        <v>9</v>
      </c>
      <c r="B4" s="248" t="s">
        <v>28</v>
      </c>
      <c r="C4" s="252" t="s">
        <v>579</v>
      </c>
      <c r="D4" s="92">
        <v>2004</v>
      </c>
      <c r="E4" s="242" t="s">
        <v>410</v>
      </c>
      <c r="F4" s="92" t="s">
        <v>542</v>
      </c>
      <c r="G4" s="84" t="s">
        <v>389</v>
      </c>
      <c r="H4" s="84" t="s">
        <v>199</v>
      </c>
      <c r="I4" s="92"/>
      <c r="J4" s="92"/>
      <c r="K4" s="92"/>
      <c r="L4" s="92" t="s">
        <v>390</v>
      </c>
      <c r="M4" s="202" t="s">
        <v>544</v>
      </c>
    </row>
    <row r="5" spans="1:13" ht="75" x14ac:dyDescent="0.2">
      <c r="A5" s="92" t="s">
        <v>9</v>
      </c>
      <c r="B5" s="248" t="s">
        <v>28</v>
      </c>
      <c r="C5" s="252" t="s">
        <v>578</v>
      </c>
      <c r="D5" s="92">
        <v>2017</v>
      </c>
      <c r="E5" s="242" t="s">
        <v>410</v>
      </c>
      <c r="F5" s="92" t="s">
        <v>542</v>
      </c>
      <c r="G5" s="84" t="s">
        <v>391</v>
      </c>
      <c r="H5" s="84" t="s">
        <v>199</v>
      </c>
      <c r="I5" s="92"/>
      <c r="J5" s="231" t="s">
        <v>392</v>
      </c>
      <c r="K5" s="92" t="s">
        <v>393</v>
      </c>
      <c r="L5" s="92" t="s">
        <v>157</v>
      </c>
      <c r="M5" s="202" t="s">
        <v>545</v>
      </c>
    </row>
    <row r="6" spans="1:13" ht="90" x14ac:dyDescent="0.2">
      <c r="A6" s="92" t="s">
        <v>9</v>
      </c>
      <c r="B6" s="248" t="s">
        <v>28</v>
      </c>
      <c r="C6" s="252" t="s">
        <v>577</v>
      </c>
      <c r="D6" s="92">
        <v>2000</v>
      </c>
      <c r="E6" s="242" t="s">
        <v>410</v>
      </c>
      <c r="F6" s="92" t="s">
        <v>546</v>
      </c>
      <c r="G6" s="84" t="s">
        <v>394</v>
      </c>
      <c r="H6" s="84" t="s">
        <v>199</v>
      </c>
      <c r="I6" s="92"/>
      <c r="J6" s="92"/>
      <c r="K6" s="92"/>
      <c r="L6" s="92" t="s">
        <v>244</v>
      </c>
      <c r="M6" s="202" t="s">
        <v>547</v>
      </c>
    </row>
    <row r="7" spans="1:13" ht="60" x14ac:dyDescent="0.2">
      <c r="A7" s="92" t="s">
        <v>395</v>
      </c>
      <c r="B7" s="248" t="s">
        <v>396</v>
      </c>
      <c r="C7" s="252" t="s">
        <v>576</v>
      </c>
      <c r="D7" s="92">
        <v>2011</v>
      </c>
      <c r="E7" s="242" t="s">
        <v>410</v>
      </c>
      <c r="F7" s="83"/>
      <c r="G7" s="84" t="s">
        <v>398</v>
      </c>
      <c r="H7" s="84" t="s">
        <v>199</v>
      </c>
      <c r="I7" s="92"/>
      <c r="J7" s="92"/>
      <c r="K7" s="92"/>
      <c r="L7" s="92" t="s">
        <v>160</v>
      </c>
      <c r="M7" s="195" t="s">
        <v>397</v>
      </c>
    </row>
    <row r="8" spans="1:13" ht="60" x14ac:dyDescent="0.2">
      <c r="A8" s="92" t="s">
        <v>9</v>
      </c>
      <c r="B8" s="248" t="s">
        <v>386</v>
      </c>
      <c r="C8" s="252" t="s">
        <v>575</v>
      </c>
      <c r="D8" s="92">
        <v>2015</v>
      </c>
      <c r="E8" s="242" t="s">
        <v>410</v>
      </c>
      <c r="F8" s="92"/>
      <c r="G8" s="84" t="s">
        <v>557</v>
      </c>
      <c r="H8" s="84" t="s">
        <v>199</v>
      </c>
      <c r="I8" s="92"/>
      <c r="J8" s="92"/>
      <c r="K8" s="92"/>
      <c r="L8" s="92" t="s">
        <v>157</v>
      </c>
      <c r="M8" s="202" t="s">
        <v>558</v>
      </c>
    </row>
    <row r="9" spans="1:13" ht="75" x14ac:dyDescent="0.2">
      <c r="A9" s="92" t="s">
        <v>9</v>
      </c>
      <c r="B9" s="248" t="s">
        <v>386</v>
      </c>
      <c r="C9" s="252" t="s">
        <v>574</v>
      </c>
      <c r="D9" s="92">
        <v>2000</v>
      </c>
      <c r="E9" s="92" t="s">
        <v>411</v>
      </c>
      <c r="F9" s="92"/>
      <c r="G9" s="84" t="s">
        <v>400</v>
      </c>
      <c r="H9" s="84" t="s">
        <v>199</v>
      </c>
      <c r="I9" s="92"/>
      <c r="J9" s="92"/>
      <c r="K9" s="92"/>
      <c r="L9" s="92" t="s">
        <v>157</v>
      </c>
      <c r="M9" s="202" t="s">
        <v>399</v>
      </c>
    </row>
    <row r="10" spans="1:13" ht="45" x14ac:dyDescent="0.2">
      <c r="A10" s="92" t="s">
        <v>9</v>
      </c>
      <c r="B10" s="248" t="s">
        <v>386</v>
      </c>
      <c r="C10" s="252" t="s">
        <v>573</v>
      </c>
      <c r="D10" s="92">
        <v>2016</v>
      </c>
      <c r="E10" s="242" t="s">
        <v>410</v>
      </c>
      <c r="F10" s="92" t="s">
        <v>548</v>
      </c>
      <c r="G10" s="84" t="s">
        <v>559</v>
      </c>
      <c r="H10" s="84" t="s">
        <v>199</v>
      </c>
      <c r="I10" s="92"/>
      <c r="J10" s="92"/>
      <c r="K10" s="92"/>
      <c r="L10" s="92" t="s">
        <v>401</v>
      </c>
      <c r="M10" s="202" t="s">
        <v>560</v>
      </c>
    </row>
    <row r="11" spans="1:13" ht="75" x14ac:dyDescent="0.2">
      <c r="A11" s="98" t="s">
        <v>327</v>
      </c>
      <c r="B11" s="249" t="s">
        <v>153</v>
      </c>
      <c r="C11" s="252" t="s">
        <v>572</v>
      </c>
      <c r="D11" s="98">
        <v>2018</v>
      </c>
      <c r="E11" s="242" t="s">
        <v>410</v>
      </c>
      <c r="F11" s="98"/>
      <c r="G11" s="130" t="s">
        <v>402</v>
      </c>
      <c r="H11" s="84" t="s">
        <v>199</v>
      </c>
      <c r="I11" s="98"/>
      <c r="J11" s="98"/>
      <c r="K11" s="98"/>
      <c r="L11" s="98" t="s">
        <v>157</v>
      </c>
      <c r="M11" s="195" t="s">
        <v>549</v>
      </c>
    </row>
    <row r="12" spans="1:13" s="129" customFormat="1" ht="135" x14ac:dyDescent="0.2">
      <c r="A12" s="92" t="s">
        <v>9</v>
      </c>
      <c r="B12" s="248" t="s">
        <v>28</v>
      </c>
      <c r="C12" s="252" t="s">
        <v>571</v>
      </c>
      <c r="D12" s="92">
        <v>2009</v>
      </c>
      <c r="E12" s="242" t="s">
        <v>410</v>
      </c>
      <c r="F12" s="92"/>
      <c r="G12" s="84" t="s">
        <v>403</v>
      </c>
      <c r="H12" s="84" t="s">
        <v>199</v>
      </c>
      <c r="I12" s="92"/>
      <c r="J12" s="92"/>
      <c r="K12" s="92"/>
      <c r="L12" s="92" t="s">
        <v>390</v>
      </c>
      <c r="M12" s="202"/>
    </row>
    <row r="13" spans="1:13" ht="75" x14ac:dyDescent="0.2">
      <c r="A13" s="92" t="s">
        <v>9</v>
      </c>
      <c r="B13" s="248" t="s">
        <v>28</v>
      </c>
      <c r="C13" s="252" t="s">
        <v>570</v>
      </c>
      <c r="D13" s="92">
        <v>2014</v>
      </c>
      <c r="E13" s="242" t="s">
        <v>410</v>
      </c>
      <c r="F13" s="92"/>
      <c r="G13" s="84" t="s">
        <v>562</v>
      </c>
      <c r="H13" s="84" t="s">
        <v>199</v>
      </c>
      <c r="I13" s="92"/>
      <c r="J13" s="92"/>
      <c r="K13" s="92"/>
      <c r="L13" s="92" t="s">
        <v>157</v>
      </c>
      <c r="M13" s="202" t="s">
        <v>561</v>
      </c>
    </row>
    <row r="14" spans="1:13" ht="75.75" thickBot="1" x14ac:dyDescent="0.25">
      <c r="A14" s="92" t="s">
        <v>9</v>
      </c>
      <c r="B14" s="248" t="s">
        <v>28</v>
      </c>
      <c r="C14" s="253" t="s">
        <v>568</v>
      </c>
      <c r="D14" s="254">
        <v>2008</v>
      </c>
      <c r="E14" s="92" t="s">
        <v>569</v>
      </c>
      <c r="F14" s="254"/>
      <c r="G14" s="255" t="s">
        <v>404</v>
      </c>
      <c r="H14" s="255" t="s">
        <v>199</v>
      </c>
      <c r="I14" s="254"/>
      <c r="J14" s="254"/>
      <c r="K14" s="254"/>
      <c r="L14" s="254" t="s">
        <v>157</v>
      </c>
      <c r="M14" s="208" t="s">
        <v>550</v>
      </c>
    </row>
  </sheetData>
  <autoFilter ref="A1:M1"/>
  <hyperlinks>
    <hyperlink ref="C4" r:id="rId1" display="Scher, Olivier &amp; Chavaren, P. &amp; Despreaux, M. &amp; Thiéry, Alain. (2004). Highway Stormwater Detention Ponds as Biodiversity Islands?. Archives des Sciences. 57. 121-130. "/>
    <hyperlink ref="C5" r:id="rId2" display="Jarvie, J., Arthur, S., &amp; Beevers, L. (2017). Valuing multiple benefits, and the public perception of SUDS ponds. Water, 9(2), 128."/>
    <hyperlink ref="C6" r:id="rId3" display="BISHOP CA, STRUGER J, BARTON DR, SHIROSE LJ, DUNN L, LANG AL, SHEPERD D. 2000a. Contamination and Wildlife communities in stormwater retention ponds in Guelph and the greater Toronto area, Ontario, 1997 and 1998. Part I - Wildlife communities. Water Quality Research Journal of Canada 35: 399-435"/>
    <hyperlink ref="C7" r:id="rId4" display="Kazemi, F., Beecham, S., &amp; Gibbs, J. (2011). Streetscape biodiversity and the role of bioretention swales in an Australian urban environment. Landscape and Urban Planning, 101(2), 139-148."/>
    <hyperlink ref="C8" r:id="rId5" display="O’Brien, C. D. (2015). Sustainable drainage system (SuDS) ponds in Inverness, UK and the favourable conservation status of amphibians. Urban ecosystems, 18(1), 321-331."/>
    <hyperlink ref="C9" r:id="rId6" display="Heal, K. A. T. E. (2000, September). SUDS ponds in Scotland–performance outcomes to date. In Proc."/>
    <hyperlink ref="C3" r:id="rId7" display="Krivtsov, V., Arthur, S., Buckman, J., Bischoff, J., Christie, D., Birkinshaw, S., ... &amp; Pereira, R. (2019). Monitoring and modelling SUDS retention ponds: case studies from Scotland. ICONHIC 2019."/>
    <hyperlink ref="C11" r:id="rId8" display="aO'Brien, D., Hall, J., Miro, A., Rae, M., &amp; Jehle, R. (2018). SuDS and amphibians-are constructed wetlands really benefitting nature and people?. The Glasgow Naturalist, 27(Supl.)."/>
    <hyperlink ref="C12" r:id="rId9" display="Le Viol, I., Mocq, J., Julliard, R., &amp; Kerbiriou, C. (2009). The contribution of motorway stormwater retention ponds to the biodiversity of aquatic macroinvertebrates. Biological Conservation, 142(12), 3163-3171."/>
    <hyperlink ref="C13" r:id="rId10" display="Rae, M., Council, H., &amp; Heritage, S. N. The biodiversity value of SuDS in Inverness and their ability to provide multiple benefits within the urban environment."/>
    <hyperlink ref="C14" r:id="rId11" display="Jackson, J. I., &amp; Boutle, R. (2008, August). Ecological functions within a sustainable urban drainage system. In 11th International conference on urban drainage, Edinburgh."/>
    <hyperlink ref="C10" r:id="rId12" display="Mak et al. (2016). Sustainable drainage system site assessment method using urban ecosystem services. Urban Ecosystems. 10.1007/s11252-016-0593-6. "/>
  </hyperlinks>
  <pageMargins left="0.7" right="0.7" top="0.75" bottom="0.75" header="0.3" footer="0.3"/>
  <pageSetup paperSize="9" orientation="portrait"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abSelected="1" zoomScale="60" zoomScaleNormal="60" workbookViewId="0"/>
  </sheetViews>
  <sheetFormatPr defaultColWidth="8.7109375" defaultRowHeight="15" x14ac:dyDescent="0.2"/>
  <cols>
    <col min="1" max="2" width="14.7109375" style="126" bestFit="1" customWidth="1"/>
    <col min="3" max="3" width="40" style="126" bestFit="1" customWidth="1"/>
    <col min="4" max="4" width="49.85546875" style="126" bestFit="1" customWidth="1"/>
    <col min="5" max="5" width="12.85546875" style="126" bestFit="1" customWidth="1"/>
    <col min="6" max="6" width="42.7109375" style="126" bestFit="1" customWidth="1"/>
    <col min="7" max="7" width="18.5703125" style="126" bestFit="1" customWidth="1"/>
    <col min="8" max="8" width="14.140625" style="126" bestFit="1" customWidth="1"/>
    <col min="9" max="9" width="18.85546875" style="126" bestFit="1" customWidth="1"/>
    <col min="10" max="10" width="11" style="126" bestFit="1" customWidth="1"/>
    <col min="11" max="11" width="11.140625" style="126" bestFit="1" customWidth="1"/>
    <col min="12" max="12" width="51.28515625" style="126" bestFit="1" customWidth="1"/>
    <col min="13" max="13" width="26.85546875" style="126" bestFit="1" customWidth="1"/>
    <col min="14" max="16384" width="8.7109375" style="126"/>
  </cols>
  <sheetData>
    <row r="1" spans="1:13" ht="47.25" x14ac:dyDescent="0.2">
      <c r="A1" s="48" t="s">
        <v>4</v>
      </c>
      <c r="B1" s="48" t="s">
        <v>5</v>
      </c>
      <c r="C1" s="48" t="s">
        <v>122</v>
      </c>
      <c r="D1" s="48" t="s">
        <v>123</v>
      </c>
      <c r="E1" s="48" t="s">
        <v>124</v>
      </c>
      <c r="F1" s="48" t="s">
        <v>125</v>
      </c>
      <c r="G1" s="48" t="s">
        <v>126</v>
      </c>
      <c r="H1" s="48" t="s">
        <v>127</v>
      </c>
      <c r="I1" s="48" t="s">
        <v>128</v>
      </c>
      <c r="J1" s="48" t="s">
        <v>129</v>
      </c>
      <c r="K1" s="48" t="s">
        <v>127</v>
      </c>
      <c r="L1" s="48" t="s">
        <v>131</v>
      </c>
      <c r="M1" s="48" t="s">
        <v>130</v>
      </c>
    </row>
    <row r="2" spans="1:13" s="259" customFormat="1" ht="69.95" customHeight="1" x14ac:dyDescent="0.25">
      <c r="A2" s="260" t="s">
        <v>205</v>
      </c>
      <c r="B2" s="260" t="s">
        <v>205</v>
      </c>
      <c r="C2" s="260" t="s">
        <v>206</v>
      </c>
      <c r="D2" s="260" t="s">
        <v>134</v>
      </c>
      <c r="E2" s="260" t="s">
        <v>135</v>
      </c>
      <c r="F2" s="260" t="s">
        <v>529</v>
      </c>
      <c r="G2" s="260" t="s">
        <v>137</v>
      </c>
      <c r="H2" s="260" t="s">
        <v>207</v>
      </c>
      <c r="I2" s="260" t="s">
        <v>208</v>
      </c>
      <c r="J2" s="260" t="s">
        <v>140</v>
      </c>
      <c r="K2" s="260" t="s">
        <v>141</v>
      </c>
      <c r="L2" s="260" t="s">
        <v>408</v>
      </c>
      <c r="M2" s="260" t="s">
        <v>142</v>
      </c>
    </row>
    <row r="3" spans="1:13" x14ac:dyDescent="0.2">
      <c r="A3" s="83"/>
      <c r="B3" s="83"/>
      <c r="C3" s="83"/>
      <c r="D3" s="83"/>
      <c r="E3" s="83"/>
      <c r="F3" s="83"/>
      <c r="G3" s="83"/>
      <c r="H3" s="83"/>
      <c r="I3" s="83"/>
      <c r="J3" s="83"/>
      <c r="K3" s="83"/>
      <c r="L3" s="83"/>
      <c r="M3" s="83"/>
    </row>
  </sheetData>
  <autoFilter ref="A1:L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zoomScale="70" zoomScaleNormal="70" workbookViewId="0">
      <selection activeCell="D15" sqref="D15"/>
    </sheetView>
  </sheetViews>
  <sheetFormatPr defaultRowHeight="15" x14ac:dyDescent="0.25"/>
  <cols>
    <col min="2" max="2" width="27.28515625" customWidth="1"/>
    <col min="3" max="3" width="23.85546875" customWidth="1"/>
    <col min="4" max="4" width="18.5703125" customWidth="1"/>
    <col min="5" max="5" width="19.7109375" customWidth="1"/>
  </cols>
  <sheetData>
    <row r="1" spans="2:5" s="50" customFormat="1" ht="33.75" customHeight="1" x14ac:dyDescent="0.25">
      <c r="B1" s="266" t="s">
        <v>584</v>
      </c>
    </row>
    <row r="2" spans="2:5" s="39" customFormat="1" ht="210" customHeight="1" x14ac:dyDescent="0.2"/>
    <row r="3" spans="2:5" ht="15.75" thickBot="1" x14ac:dyDescent="0.3"/>
    <row r="4" spans="2:5" ht="38.25" thickBot="1" x14ac:dyDescent="0.3">
      <c r="B4" s="267" t="s">
        <v>61</v>
      </c>
      <c r="C4" s="268" t="s">
        <v>585</v>
      </c>
      <c r="D4" s="268" t="s">
        <v>586</v>
      </c>
      <c r="E4" s="269" t="s">
        <v>587</v>
      </c>
    </row>
    <row r="5" spans="2:5" ht="21" customHeight="1" thickBot="1" x14ac:dyDescent="0.3">
      <c r="B5" s="270" t="s">
        <v>67</v>
      </c>
      <c r="C5" s="271">
        <v>0</v>
      </c>
      <c r="D5" s="272">
        <f>SUM(C5/C17)</f>
        <v>0</v>
      </c>
      <c r="E5" s="273">
        <v>0</v>
      </c>
    </row>
    <row r="6" spans="2:5" ht="20.25" customHeight="1" thickBot="1" x14ac:dyDescent="0.3">
      <c r="B6" s="274" t="s">
        <v>71</v>
      </c>
      <c r="C6" s="275">
        <v>21</v>
      </c>
      <c r="D6" s="276">
        <f>SUM(C6/C17)</f>
        <v>0.14685314685314685</v>
      </c>
      <c r="E6" s="277">
        <v>15</v>
      </c>
    </row>
    <row r="7" spans="2:5" ht="21" customHeight="1" thickBot="1" x14ac:dyDescent="0.3">
      <c r="B7" s="274" t="s">
        <v>588</v>
      </c>
      <c r="C7" s="275">
        <v>41</v>
      </c>
      <c r="D7" s="272">
        <f>SUM(C7/C17)</f>
        <v>0.28671328671328672</v>
      </c>
      <c r="E7" s="277">
        <v>26</v>
      </c>
    </row>
    <row r="8" spans="2:5" ht="20.25" customHeight="1" thickBot="1" x14ac:dyDescent="0.3">
      <c r="B8" s="278" t="s">
        <v>589</v>
      </c>
      <c r="C8" s="275">
        <v>57</v>
      </c>
      <c r="D8" s="272">
        <f>SUM(C8/C17)</f>
        <v>0.39860139860139859</v>
      </c>
      <c r="E8" s="277">
        <v>26</v>
      </c>
    </row>
    <row r="9" spans="2:5" ht="18.75" customHeight="1" thickBot="1" x14ac:dyDescent="0.3">
      <c r="B9" s="274" t="s">
        <v>534</v>
      </c>
      <c r="C9" s="275">
        <v>4</v>
      </c>
      <c r="D9" s="276">
        <f>SUM(C9/C17)</f>
        <v>2.7972027972027972E-2</v>
      </c>
      <c r="E9" s="277">
        <v>4</v>
      </c>
    </row>
    <row r="10" spans="2:5" ht="15" customHeight="1" x14ac:dyDescent="0.25">
      <c r="B10" s="274" t="s">
        <v>590</v>
      </c>
      <c r="C10" s="275">
        <v>0</v>
      </c>
      <c r="D10" s="272">
        <f>SUM(C10/C17)</f>
        <v>0</v>
      </c>
      <c r="E10" s="277">
        <v>0</v>
      </c>
    </row>
    <row r="11" spans="2:5" ht="15" customHeight="1" x14ac:dyDescent="0.25">
      <c r="B11" s="279" t="s">
        <v>591</v>
      </c>
      <c r="C11" s="275">
        <v>0</v>
      </c>
      <c r="D11" s="272">
        <f>SUM(C11/C17)</f>
        <v>0</v>
      </c>
      <c r="E11" s="277">
        <v>0</v>
      </c>
    </row>
    <row r="12" spans="2:5" ht="15" customHeight="1" thickBot="1" x14ac:dyDescent="0.3">
      <c r="B12" s="279" t="s">
        <v>104</v>
      </c>
      <c r="C12" s="275">
        <v>0</v>
      </c>
      <c r="D12" s="276">
        <f>SUM(C12/C17)</f>
        <v>0</v>
      </c>
      <c r="E12" s="277">
        <v>0</v>
      </c>
    </row>
    <row r="13" spans="2:5" ht="15" customHeight="1" thickBot="1" x14ac:dyDescent="0.3">
      <c r="B13" s="274" t="s">
        <v>592</v>
      </c>
      <c r="C13" s="275">
        <v>6</v>
      </c>
      <c r="D13" s="272">
        <f>SUM(C13/C17)</f>
        <v>4.195804195804196E-2</v>
      </c>
      <c r="E13" s="277">
        <v>4</v>
      </c>
    </row>
    <row r="14" spans="2:5" ht="16.5" thickBot="1" x14ac:dyDescent="0.3">
      <c r="B14" s="280" t="s">
        <v>111</v>
      </c>
      <c r="C14" s="275">
        <v>2</v>
      </c>
      <c r="D14" s="272">
        <f>SUM(C14/C17)</f>
        <v>1.3986013986013986E-2</v>
      </c>
      <c r="E14" s="277">
        <v>2</v>
      </c>
    </row>
    <row r="15" spans="2:5" ht="16.5" thickBot="1" x14ac:dyDescent="0.3">
      <c r="B15" s="280" t="s">
        <v>115</v>
      </c>
      <c r="C15" s="275">
        <v>12</v>
      </c>
      <c r="D15" s="276">
        <f>SUM(C15/C17)</f>
        <v>8.3916083916083919E-2</v>
      </c>
      <c r="E15" s="277">
        <v>12</v>
      </c>
    </row>
    <row r="16" spans="2:5" ht="56.25" customHeight="1" thickBot="1" x14ac:dyDescent="0.3">
      <c r="B16" s="274" t="s">
        <v>118</v>
      </c>
      <c r="C16" s="275">
        <v>0</v>
      </c>
      <c r="D16" s="272">
        <f>SUM(C16/C17)</f>
        <v>0</v>
      </c>
      <c r="E16" s="277">
        <v>0</v>
      </c>
    </row>
    <row r="17" spans="2:5" ht="19.5" thickBot="1" x14ac:dyDescent="0.3">
      <c r="B17" s="267" t="s">
        <v>593</v>
      </c>
      <c r="C17" s="281">
        <f>SUM(C5:C16)</f>
        <v>143</v>
      </c>
      <c r="D17" s="272"/>
      <c r="E17" s="282">
        <f>SUM(E5:E16)</f>
        <v>89</v>
      </c>
    </row>
  </sheetData>
  <hyperlinks>
    <hyperlink ref="B8" location="'Water Quality'!A1" display="Water Quality"/>
    <hyperlink ref="B16" location="'Local economic growth'!A1" display="Local economic growth"/>
    <hyperlink ref="B15" location="Biodiversity!A1" display="Biodiversity"/>
    <hyperlink ref="B13" location="'Land and Property Values'!A1" display="Land and Property "/>
    <hyperlink ref="B12" location="'Noise Attenuation'!A1" display="Noise"/>
    <hyperlink ref="B11" location="Health!A1" display="Health and Wellbeing"/>
    <hyperlink ref="B10" location="'Energy Use'!A1" display="Energy Use"/>
    <hyperlink ref="B9" location="UHI!A1" display="Heat"/>
    <hyperlink ref="B7" location="' Water Quantity'!A1" display="Water Quantity"/>
    <hyperlink ref="B6" location="Carbon!A1" display="Carbon"/>
    <hyperlink ref="B5" location="'Air Quality'!A1" display="Air quality"/>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B1" zoomScale="70" zoomScaleNormal="70" workbookViewId="0">
      <selection activeCell="E25" sqref="E25:G25"/>
    </sheetView>
  </sheetViews>
  <sheetFormatPr defaultColWidth="9.140625" defaultRowHeight="12.75" x14ac:dyDescent="0.25"/>
  <cols>
    <col min="1" max="1" width="3.5703125" style="14" customWidth="1"/>
    <col min="2" max="2" width="29.85546875" style="14" customWidth="1"/>
    <col min="3" max="3" width="13.7109375" style="11" customWidth="1"/>
    <col min="4" max="4" width="19.140625" style="31" customWidth="1"/>
    <col min="5" max="7" width="16.140625" style="31" customWidth="1"/>
    <col min="8" max="8" width="18.140625" style="32" customWidth="1"/>
    <col min="9" max="9" width="31.28515625" style="14" customWidth="1"/>
    <col min="10" max="12" width="9.140625" style="14"/>
    <col min="13" max="13" width="15.5703125" style="14" customWidth="1"/>
    <col min="14" max="14" width="12.28515625" style="14" customWidth="1"/>
    <col min="15" max="15" width="16" style="14" customWidth="1"/>
    <col min="16" max="16384" width="9.140625" style="14"/>
  </cols>
  <sheetData>
    <row r="1" spans="1:18" ht="54.75" customHeight="1" x14ac:dyDescent="0.25">
      <c r="B1" s="266" t="s">
        <v>584</v>
      </c>
    </row>
    <row r="2" spans="1:18" ht="222.6" customHeight="1" thickBot="1" x14ac:dyDescent="0.3">
      <c r="A2" s="10"/>
      <c r="B2" s="10"/>
      <c r="D2" s="12"/>
      <c r="E2" s="12"/>
      <c r="F2" s="12"/>
      <c r="G2" s="12"/>
      <c r="H2" s="13"/>
    </row>
    <row r="3" spans="1:18" s="16" customFormat="1" ht="64.5" customHeight="1" thickBot="1" x14ac:dyDescent="0.3">
      <c r="A3" s="15"/>
      <c r="B3" s="33" t="s">
        <v>61</v>
      </c>
      <c r="C3" s="34" t="s">
        <v>62</v>
      </c>
      <c r="D3" s="35" t="s">
        <v>63</v>
      </c>
      <c r="E3" s="105" t="s">
        <v>9</v>
      </c>
      <c r="F3" s="34" t="s">
        <v>18</v>
      </c>
      <c r="G3" s="36" t="s">
        <v>36</v>
      </c>
      <c r="H3" s="35" t="s">
        <v>64</v>
      </c>
      <c r="I3" s="37" t="s">
        <v>65</v>
      </c>
      <c r="K3" s="58" t="s">
        <v>66</v>
      </c>
      <c r="N3" s="58" t="s">
        <v>407</v>
      </c>
    </row>
    <row r="4" spans="1:18" ht="15.6" customHeight="1" x14ac:dyDescent="0.25">
      <c r="A4" s="10"/>
      <c r="B4" s="312" t="s">
        <v>67</v>
      </c>
      <c r="C4" s="287">
        <v>0</v>
      </c>
      <c r="D4" s="315" t="s">
        <v>68</v>
      </c>
      <c r="E4" s="332" t="s">
        <v>69</v>
      </c>
      <c r="F4" s="333"/>
      <c r="G4" s="333"/>
      <c r="H4" s="333"/>
      <c r="I4" s="292" t="s">
        <v>70</v>
      </c>
    </row>
    <row r="5" spans="1:18" ht="20.45" customHeight="1" x14ac:dyDescent="0.25">
      <c r="A5" s="10"/>
      <c r="B5" s="313"/>
      <c r="C5" s="339"/>
      <c r="D5" s="316"/>
      <c r="E5" s="334"/>
      <c r="F5" s="335"/>
      <c r="G5" s="335"/>
      <c r="H5" s="335"/>
      <c r="I5" s="309"/>
    </row>
    <row r="6" spans="1:18" ht="30.6" customHeight="1" thickBot="1" x14ac:dyDescent="0.3">
      <c r="A6" s="10"/>
      <c r="B6" s="314"/>
      <c r="C6" s="340"/>
      <c r="D6" s="317"/>
      <c r="E6" s="336"/>
      <c r="F6" s="337"/>
      <c r="G6" s="337"/>
      <c r="H6" s="337"/>
      <c r="I6" s="345"/>
    </row>
    <row r="7" spans="1:18" ht="59.1" customHeight="1" x14ac:dyDescent="0.25">
      <c r="A7" s="10"/>
      <c r="B7" s="347" t="s">
        <v>71</v>
      </c>
      <c r="C7" s="349">
        <v>15</v>
      </c>
      <c r="D7" s="110" t="s">
        <v>72</v>
      </c>
      <c r="E7" s="106" t="s">
        <v>426</v>
      </c>
      <c r="F7" s="18" t="s">
        <v>425</v>
      </c>
      <c r="G7" s="104" t="s">
        <v>69</v>
      </c>
      <c r="H7" s="102" t="s">
        <v>73</v>
      </c>
      <c r="I7" s="351" t="s">
        <v>74</v>
      </c>
    </row>
    <row r="8" spans="1:18" ht="46.5" customHeight="1" thickBot="1" x14ac:dyDescent="0.3">
      <c r="A8" s="10"/>
      <c r="B8" s="348"/>
      <c r="C8" s="350"/>
      <c r="D8" s="114" t="s">
        <v>428</v>
      </c>
      <c r="E8" s="115" t="s">
        <v>204</v>
      </c>
      <c r="F8" s="116" t="s">
        <v>201</v>
      </c>
      <c r="G8" s="117" t="s">
        <v>69</v>
      </c>
      <c r="H8" s="118" t="s">
        <v>427</v>
      </c>
      <c r="I8" s="352"/>
      <c r="K8" s="62"/>
      <c r="L8" s="62"/>
      <c r="M8" s="63"/>
      <c r="N8" s="63"/>
      <c r="O8" s="63"/>
      <c r="P8" s="62"/>
      <c r="Q8" s="45"/>
      <c r="R8" s="45"/>
    </row>
    <row r="9" spans="1:18" ht="30.6" customHeight="1" x14ac:dyDescent="0.25">
      <c r="A9" s="10"/>
      <c r="B9" s="342" t="s">
        <v>75</v>
      </c>
      <c r="C9" s="287">
        <v>26</v>
      </c>
      <c r="D9" s="178" t="s">
        <v>76</v>
      </c>
      <c r="E9" s="176" t="s">
        <v>524</v>
      </c>
      <c r="F9" s="123" t="s">
        <v>526</v>
      </c>
      <c r="G9" s="68" t="s">
        <v>528</v>
      </c>
      <c r="H9" s="21" t="s">
        <v>475</v>
      </c>
      <c r="I9" s="292" t="s">
        <v>77</v>
      </c>
      <c r="L9" s="311"/>
      <c r="M9" s="64"/>
      <c r="N9" s="75"/>
      <c r="O9" s="75"/>
      <c r="P9" s="62"/>
      <c r="Q9" s="45"/>
      <c r="R9" s="45"/>
    </row>
    <row r="10" spans="1:18" ht="30.6" customHeight="1" x14ac:dyDescent="0.25">
      <c r="A10" s="10"/>
      <c r="B10" s="310"/>
      <c r="C10" s="339"/>
      <c r="D10" s="179" t="s">
        <v>78</v>
      </c>
      <c r="E10" s="107" t="s">
        <v>79</v>
      </c>
      <c r="F10" s="67" t="s">
        <v>80</v>
      </c>
      <c r="G10" s="103" t="s">
        <v>69</v>
      </c>
      <c r="H10" s="69" t="s">
        <v>81</v>
      </c>
      <c r="I10" s="309"/>
      <c r="K10" s="62"/>
      <c r="L10" s="311"/>
      <c r="M10" s="64"/>
      <c r="N10" s="75"/>
      <c r="O10" s="65"/>
      <c r="P10" s="62"/>
      <c r="Q10" s="45"/>
      <c r="R10" s="45"/>
    </row>
    <row r="11" spans="1:18" ht="30.6" customHeight="1" thickBot="1" x14ac:dyDescent="0.3">
      <c r="A11" s="10"/>
      <c r="B11" s="341"/>
      <c r="C11" s="288"/>
      <c r="D11" s="180" t="s">
        <v>82</v>
      </c>
      <c r="E11" s="177" t="s">
        <v>525</v>
      </c>
      <c r="F11" s="124" t="s">
        <v>527</v>
      </c>
      <c r="G11" s="124" t="s">
        <v>473</v>
      </c>
      <c r="H11" s="24" t="s">
        <v>474</v>
      </c>
      <c r="I11" s="293"/>
      <c r="K11" s="62"/>
      <c r="L11" s="66"/>
      <c r="M11" s="59"/>
      <c r="N11" s="60"/>
      <c r="O11" s="75"/>
      <c r="P11" s="62"/>
      <c r="Q11" s="45"/>
      <c r="R11" s="45"/>
    </row>
    <row r="12" spans="1:18" ht="51.95" customHeight="1" x14ac:dyDescent="0.25">
      <c r="A12" s="10"/>
      <c r="B12" s="310" t="s">
        <v>83</v>
      </c>
      <c r="C12" s="346">
        <v>26</v>
      </c>
      <c r="D12" s="111" t="s">
        <v>84</v>
      </c>
      <c r="E12" s="119" t="s">
        <v>500</v>
      </c>
      <c r="F12" s="120" t="s">
        <v>85</v>
      </c>
      <c r="G12" s="174" t="s">
        <v>501</v>
      </c>
      <c r="H12" s="101" t="s">
        <v>502</v>
      </c>
      <c r="I12" s="121" t="s">
        <v>86</v>
      </c>
      <c r="J12" s="45"/>
      <c r="K12" s="62"/>
      <c r="L12" s="311"/>
      <c r="M12" s="75"/>
      <c r="N12" s="75"/>
      <c r="O12" s="75"/>
      <c r="P12" s="62"/>
      <c r="Q12" s="45"/>
      <c r="R12" s="45"/>
    </row>
    <row r="13" spans="1:18" ht="51.95" customHeight="1" x14ac:dyDescent="0.25">
      <c r="A13" s="10"/>
      <c r="B13" s="310"/>
      <c r="C13" s="339"/>
      <c r="D13" s="112" t="s">
        <v>87</v>
      </c>
      <c r="E13" s="108" t="s">
        <v>517</v>
      </c>
      <c r="F13" s="19" t="s">
        <v>515</v>
      </c>
      <c r="G13" s="19" t="s">
        <v>516</v>
      </c>
      <c r="H13" s="23" t="s">
        <v>521</v>
      </c>
      <c r="I13" s="74" t="s">
        <v>88</v>
      </c>
      <c r="L13" s="311"/>
      <c r="M13" s="64"/>
      <c r="N13" s="64"/>
      <c r="O13" s="64"/>
      <c r="P13" s="62"/>
      <c r="Q13" s="45"/>
      <c r="R13" s="45"/>
    </row>
    <row r="14" spans="1:18" ht="51.95" customHeight="1" thickBot="1" x14ac:dyDescent="0.3">
      <c r="A14" s="10"/>
      <c r="B14" s="341"/>
      <c r="C14" s="288"/>
      <c r="D14" s="113" t="s">
        <v>89</v>
      </c>
      <c r="E14" s="109" t="s">
        <v>523</v>
      </c>
      <c r="F14" s="78" t="s">
        <v>519</v>
      </c>
      <c r="G14" s="78" t="s">
        <v>522</v>
      </c>
      <c r="H14" s="24" t="s">
        <v>520</v>
      </c>
      <c r="I14" s="73" t="s">
        <v>90</v>
      </c>
      <c r="L14" s="311"/>
      <c r="M14" s="60"/>
      <c r="N14" s="61"/>
      <c r="O14" s="60"/>
      <c r="P14" s="62"/>
      <c r="Q14" s="45"/>
      <c r="R14" s="45"/>
    </row>
    <row r="15" spans="1:18" ht="48" customHeight="1" thickBot="1" x14ac:dyDescent="0.3">
      <c r="A15" s="10"/>
      <c r="B15" s="228" t="s">
        <v>534</v>
      </c>
      <c r="C15" s="25">
        <v>4</v>
      </c>
      <c r="D15" s="26" t="s">
        <v>91</v>
      </c>
      <c r="E15" s="343" t="s">
        <v>92</v>
      </c>
      <c r="F15" s="344"/>
      <c r="G15" s="344"/>
      <c r="H15" s="81"/>
      <c r="I15" s="44" t="s">
        <v>93</v>
      </c>
      <c r="L15" s="45"/>
      <c r="M15" s="45"/>
      <c r="N15" s="45"/>
      <c r="O15" s="45"/>
      <c r="P15" s="45"/>
      <c r="Q15" s="45"/>
      <c r="R15" s="45"/>
    </row>
    <row r="16" spans="1:18" ht="27.6" customHeight="1" x14ac:dyDescent="0.25">
      <c r="B16" s="305" t="s">
        <v>94</v>
      </c>
      <c r="C16" s="294">
        <v>0</v>
      </c>
      <c r="D16" s="27" t="s">
        <v>95</v>
      </c>
      <c r="E16" s="326" t="s">
        <v>69</v>
      </c>
      <c r="F16" s="327"/>
      <c r="G16" s="327"/>
      <c r="H16" s="327"/>
      <c r="I16" s="292" t="s">
        <v>96</v>
      </c>
    </row>
    <row r="17" spans="2:9" ht="27.6" customHeight="1" x14ac:dyDescent="0.25">
      <c r="B17" s="338"/>
      <c r="C17" s="295"/>
      <c r="D17" s="28" t="s">
        <v>97</v>
      </c>
      <c r="E17" s="328"/>
      <c r="F17" s="329"/>
      <c r="G17" s="329"/>
      <c r="H17" s="329"/>
      <c r="I17" s="309"/>
    </row>
    <row r="18" spans="2:9" ht="27.6" customHeight="1" x14ac:dyDescent="0.25">
      <c r="B18" s="338"/>
      <c r="C18" s="295"/>
      <c r="D18" s="28" t="s">
        <v>98</v>
      </c>
      <c r="E18" s="328"/>
      <c r="F18" s="329"/>
      <c r="G18" s="329"/>
      <c r="H18" s="329"/>
      <c r="I18" s="309"/>
    </row>
    <row r="19" spans="2:9" ht="27.6" customHeight="1" thickBot="1" x14ac:dyDescent="0.3">
      <c r="B19" s="306"/>
      <c r="C19" s="296"/>
      <c r="D19" s="20" t="s">
        <v>99</v>
      </c>
      <c r="E19" s="330"/>
      <c r="F19" s="331"/>
      <c r="G19" s="331"/>
      <c r="H19" s="331"/>
      <c r="I19" s="293"/>
    </row>
    <row r="20" spans="2:9" ht="15" customHeight="1" x14ac:dyDescent="0.25">
      <c r="B20" s="305" t="s">
        <v>100</v>
      </c>
      <c r="C20" s="294">
        <v>0</v>
      </c>
      <c r="D20" s="76" t="s">
        <v>101</v>
      </c>
      <c r="E20" s="326" t="s">
        <v>69</v>
      </c>
      <c r="F20" s="327"/>
      <c r="G20" s="327"/>
      <c r="H20" s="327"/>
      <c r="I20" s="292" t="s">
        <v>102</v>
      </c>
    </row>
    <row r="21" spans="2:9" ht="15.75" customHeight="1" thickBot="1" x14ac:dyDescent="0.3">
      <c r="B21" s="306"/>
      <c r="C21" s="296"/>
      <c r="D21" s="20" t="s">
        <v>103</v>
      </c>
      <c r="E21" s="330"/>
      <c r="F21" s="331"/>
      <c r="G21" s="331"/>
      <c r="H21" s="331"/>
      <c r="I21" s="293"/>
    </row>
    <row r="22" spans="2:9" ht="39" thickBot="1" x14ac:dyDescent="0.3">
      <c r="B22" s="38" t="s">
        <v>104</v>
      </c>
      <c r="C22" s="17">
        <v>0</v>
      </c>
      <c r="D22" s="29" t="s">
        <v>105</v>
      </c>
      <c r="E22" s="324" t="s">
        <v>69</v>
      </c>
      <c r="F22" s="325"/>
      <c r="G22" s="325"/>
      <c r="H22" s="325"/>
      <c r="I22" s="43" t="s">
        <v>106</v>
      </c>
    </row>
    <row r="23" spans="2:9" ht="49.5" customHeight="1" thickBot="1" x14ac:dyDescent="0.3">
      <c r="B23" s="303" t="s">
        <v>107</v>
      </c>
      <c r="C23" s="287">
        <v>4</v>
      </c>
      <c r="D23" s="29" t="s">
        <v>108</v>
      </c>
      <c r="E23" s="307" t="s">
        <v>563</v>
      </c>
      <c r="F23" s="308"/>
      <c r="G23" s="308"/>
      <c r="H23" s="122" t="s">
        <v>565</v>
      </c>
      <c r="I23" s="292" t="s">
        <v>109</v>
      </c>
    </row>
    <row r="24" spans="2:9" ht="36.6" customHeight="1" thickBot="1" x14ac:dyDescent="0.25">
      <c r="B24" s="304"/>
      <c r="C24" s="288"/>
      <c r="D24" s="264" t="s">
        <v>110</v>
      </c>
      <c r="E24" s="320" t="s">
        <v>567</v>
      </c>
      <c r="F24" s="321"/>
      <c r="G24" s="321"/>
      <c r="H24" s="122" t="s">
        <v>566</v>
      </c>
      <c r="I24" s="293"/>
    </row>
    <row r="25" spans="2:9" ht="42" customHeight="1" thickBot="1" x14ac:dyDescent="0.3">
      <c r="B25" s="80" t="s">
        <v>111</v>
      </c>
      <c r="C25" s="17">
        <v>2</v>
      </c>
      <c r="D25" s="30" t="s">
        <v>112</v>
      </c>
      <c r="E25" s="322" t="s">
        <v>113</v>
      </c>
      <c r="F25" s="323"/>
      <c r="G25" s="323"/>
      <c r="H25" s="79"/>
      <c r="I25" s="43" t="s">
        <v>114</v>
      </c>
    </row>
    <row r="26" spans="2:9" ht="51.6" customHeight="1" thickBot="1" x14ac:dyDescent="0.3">
      <c r="B26" s="38" t="s">
        <v>115</v>
      </c>
      <c r="C26" s="17">
        <v>12</v>
      </c>
      <c r="D26" s="30" t="s">
        <v>112</v>
      </c>
      <c r="E26" s="318" t="s">
        <v>116</v>
      </c>
      <c r="F26" s="319"/>
      <c r="G26" s="319"/>
      <c r="H26" s="79"/>
      <c r="I26" s="43" t="s">
        <v>117</v>
      </c>
    </row>
    <row r="27" spans="2:9" ht="15" customHeight="1" x14ac:dyDescent="0.25">
      <c r="B27" s="305" t="s">
        <v>118</v>
      </c>
      <c r="C27" s="289">
        <v>0</v>
      </c>
      <c r="D27" s="76" t="s">
        <v>119</v>
      </c>
      <c r="E27" s="297" t="s">
        <v>69</v>
      </c>
      <c r="F27" s="298"/>
      <c r="G27" s="298"/>
      <c r="H27" s="298"/>
      <c r="I27" s="284"/>
    </row>
    <row r="28" spans="2:9" ht="15" customHeight="1" x14ac:dyDescent="0.25">
      <c r="B28" s="310"/>
      <c r="C28" s="290"/>
      <c r="D28" s="22" t="s">
        <v>120</v>
      </c>
      <c r="E28" s="299"/>
      <c r="F28" s="300"/>
      <c r="G28" s="300"/>
      <c r="H28" s="300"/>
      <c r="I28" s="285"/>
    </row>
    <row r="29" spans="2:9" ht="15.75" customHeight="1" thickBot="1" x14ac:dyDescent="0.3">
      <c r="B29" s="306"/>
      <c r="C29" s="291"/>
      <c r="D29" s="77" t="s">
        <v>121</v>
      </c>
      <c r="E29" s="301"/>
      <c r="F29" s="302"/>
      <c r="G29" s="302"/>
      <c r="H29" s="302"/>
      <c r="I29" s="286"/>
    </row>
  </sheetData>
  <mergeCells count="36">
    <mergeCell ref="B12:B14"/>
    <mergeCell ref="B9:B11"/>
    <mergeCell ref="E15:G15"/>
    <mergeCell ref="I4:I6"/>
    <mergeCell ref="I9:I11"/>
    <mergeCell ref="C12:C14"/>
    <mergeCell ref="B7:B8"/>
    <mergeCell ref="C7:C8"/>
    <mergeCell ref="I7:I8"/>
    <mergeCell ref="I16:I19"/>
    <mergeCell ref="B27:B29"/>
    <mergeCell ref="L9:L10"/>
    <mergeCell ref="L12:L14"/>
    <mergeCell ref="B4:B6"/>
    <mergeCell ref="D4:D6"/>
    <mergeCell ref="E26:G26"/>
    <mergeCell ref="E24:G24"/>
    <mergeCell ref="E25:G25"/>
    <mergeCell ref="E22:H22"/>
    <mergeCell ref="E16:H19"/>
    <mergeCell ref="E20:H21"/>
    <mergeCell ref="E4:H6"/>
    <mergeCell ref="B16:B19"/>
    <mergeCell ref="C4:C6"/>
    <mergeCell ref="C9:C11"/>
    <mergeCell ref="C16:C19"/>
    <mergeCell ref="C20:C21"/>
    <mergeCell ref="E27:H29"/>
    <mergeCell ref="B23:B24"/>
    <mergeCell ref="B20:B21"/>
    <mergeCell ref="E23:G23"/>
    <mergeCell ref="I27:I29"/>
    <mergeCell ref="C23:C24"/>
    <mergeCell ref="C27:C29"/>
    <mergeCell ref="I20:I21"/>
    <mergeCell ref="I23:I24"/>
  </mergeCells>
  <hyperlinks>
    <hyperlink ref="B4:B6" location="'Air Quality'!A1" display="Air quality"/>
    <hyperlink ref="B9" location="' Water Quantity'!A1" display="Water Quantity"/>
    <hyperlink ref="B12" location="'Water Quality'!A1" display="Water Quality"/>
    <hyperlink ref="B15" location="Temperature!A1" display="Temperature"/>
    <hyperlink ref="B16:B19" location="'Energy Use'!A1" display="Energy Use"/>
    <hyperlink ref="B20:B21" location="Health!A1" display="Health and Wellbeing"/>
    <hyperlink ref="B22" location="'Noise Attenuation'!A1" display="Noise"/>
    <hyperlink ref="B23" location="'Land and Property Values'!A1" display="Land and Property "/>
    <hyperlink ref="B26" location="Biodiversity!A1" display="Biodiversity"/>
    <hyperlink ref="B27:B29" location="'Local economic growth'!A1" display="Local economic growth"/>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zoomScale="60" zoomScaleNormal="60" workbookViewId="0">
      <pane ySplit="1" topLeftCell="A2" activePane="bottomLeft" state="frozen"/>
      <selection pane="bottomLeft" activeCell="F17" sqref="F17"/>
    </sheetView>
  </sheetViews>
  <sheetFormatPr defaultColWidth="8.7109375" defaultRowHeight="15" x14ac:dyDescent="0.2"/>
  <cols>
    <col min="1" max="1" width="15.28515625" style="50" bestFit="1" customWidth="1"/>
    <col min="2" max="2" width="18.28515625" style="50" bestFit="1" customWidth="1"/>
    <col min="3" max="3" width="46.42578125" style="50" bestFit="1" customWidth="1"/>
    <col min="4" max="4" width="48.85546875" style="50" bestFit="1" customWidth="1"/>
    <col min="5" max="5" width="27.28515625" style="50" bestFit="1" customWidth="1"/>
    <col min="6" max="6" width="41.85546875" style="50" bestFit="1" customWidth="1"/>
    <col min="7" max="7" width="27.42578125" style="50" bestFit="1" customWidth="1"/>
    <col min="8" max="8" width="24.140625" style="50" bestFit="1" customWidth="1"/>
    <col min="9" max="9" width="29.5703125" style="50" bestFit="1" customWidth="1"/>
    <col min="10" max="10" width="23.85546875" style="50" bestFit="1" customWidth="1"/>
    <col min="11" max="11" width="18.85546875" style="50" bestFit="1" customWidth="1"/>
    <col min="12" max="12" width="29.85546875" style="50" bestFit="1" customWidth="1"/>
    <col min="13" max="13" width="49.85546875" style="50" bestFit="1" customWidth="1"/>
    <col min="14" max="16384" width="8.7109375" style="50"/>
  </cols>
  <sheetData>
    <row r="1" spans="1:14" s="126" customFormat="1" ht="31.5" x14ac:dyDescent="0.25">
      <c r="A1" s="48" t="s">
        <v>4</v>
      </c>
      <c r="B1" s="48" t="s">
        <v>5</v>
      </c>
      <c r="C1" s="48" t="s">
        <v>122</v>
      </c>
      <c r="D1" s="48" t="s">
        <v>123</v>
      </c>
      <c r="E1" s="48" t="s">
        <v>124</v>
      </c>
      <c r="F1" s="48" t="s">
        <v>125</v>
      </c>
      <c r="G1" s="48" t="s">
        <v>126</v>
      </c>
      <c r="H1" s="48" t="s">
        <v>127</v>
      </c>
      <c r="I1" s="48" t="s">
        <v>128</v>
      </c>
      <c r="J1" s="48" t="s">
        <v>129</v>
      </c>
      <c r="K1" s="48" t="s">
        <v>127</v>
      </c>
      <c r="L1" s="48" t="s">
        <v>130</v>
      </c>
      <c r="M1" s="48" t="s">
        <v>131</v>
      </c>
      <c r="N1" s="151"/>
    </row>
    <row r="2" spans="1:14" s="263" customFormat="1" ht="69.95" customHeight="1" x14ac:dyDescent="0.25">
      <c r="A2" s="260" t="s">
        <v>205</v>
      </c>
      <c r="B2" s="260" t="s">
        <v>205</v>
      </c>
      <c r="C2" s="260" t="s">
        <v>206</v>
      </c>
      <c r="D2" s="260" t="s">
        <v>134</v>
      </c>
      <c r="E2" s="260" t="s">
        <v>135</v>
      </c>
      <c r="F2" s="260" t="s">
        <v>136</v>
      </c>
      <c r="G2" s="260" t="s">
        <v>137</v>
      </c>
      <c r="H2" s="260" t="s">
        <v>207</v>
      </c>
      <c r="I2" s="260" t="s">
        <v>208</v>
      </c>
      <c r="J2" s="260" t="s">
        <v>140</v>
      </c>
      <c r="K2" s="260" t="s">
        <v>141</v>
      </c>
      <c r="L2" s="260" t="s">
        <v>142</v>
      </c>
      <c r="M2" s="260" t="s">
        <v>209</v>
      </c>
      <c r="N2" s="234"/>
    </row>
    <row r="3" spans="1:14" x14ac:dyDescent="0.2">
      <c r="A3" s="55"/>
      <c r="B3" s="55"/>
      <c r="C3" s="55"/>
      <c r="D3" s="55"/>
      <c r="E3" s="55"/>
      <c r="F3" s="55"/>
      <c r="G3" s="55"/>
      <c r="H3" s="55"/>
      <c r="I3" s="55"/>
      <c r="J3" s="55"/>
      <c r="K3" s="55"/>
      <c r="L3" s="55"/>
      <c r="M3" s="55"/>
    </row>
    <row r="7" spans="1:14" ht="15.75" x14ac:dyDescent="0.25">
      <c r="C7" s="49"/>
      <c r="D7" s="49"/>
    </row>
  </sheetData>
  <autoFilter ref="A1:M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60" zoomScaleNormal="60" workbookViewId="0">
      <pane ySplit="1" topLeftCell="A2" activePane="bottomLeft" state="frozen"/>
      <selection pane="bottomLeft" activeCell="D4" sqref="D4:D25"/>
    </sheetView>
  </sheetViews>
  <sheetFormatPr defaultColWidth="8.7109375" defaultRowHeight="15" x14ac:dyDescent="0.2"/>
  <cols>
    <col min="1" max="2" width="23.140625" style="50" customWidth="1"/>
    <col min="3" max="3" width="65.42578125" style="50" customWidth="1"/>
    <col min="4" max="4" width="18" style="50" customWidth="1"/>
    <col min="5" max="5" width="15.42578125" style="50" customWidth="1"/>
    <col min="6" max="6" width="45.7109375" style="50" customWidth="1"/>
    <col min="7" max="7" width="41.28515625" style="50" customWidth="1"/>
    <col min="8" max="8" width="14" style="50" customWidth="1"/>
    <col min="9" max="11" width="13.85546875" style="50" customWidth="1"/>
    <col min="12" max="12" width="14.42578125" style="50" customWidth="1"/>
    <col min="13" max="13" width="98.85546875" style="50" customWidth="1"/>
    <col min="14" max="16384" width="8.7109375" style="50"/>
  </cols>
  <sheetData>
    <row r="1" spans="1:13" ht="63" x14ac:dyDescent="0.2">
      <c r="A1" s="48" t="s">
        <v>4</v>
      </c>
      <c r="B1" s="48" t="s">
        <v>5</v>
      </c>
      <c r="C1" s="48" t="s">
        <v>123</v>
      </c>
      <c r="D1" s="48" t="s">
        <v>124</v>
      </c>
      <c r="E1" s="48" t="s">
        <v>125</v>
      </c>
      <c r="F1" s="48" t="s">
        <v>122</v>
      </c>
      <c r="G1" s="48" t="s">
        <v>126</v>
      </c>
      <c r="H1" s="48" t="s">
        <v>127</v>
      </c>
      <c r="I1" s="48" t="s">
        <v>128</v>
      </c>
      <c r="J1" s="48" t="s">
        <v>129</v>
      </c>
      <c r="K1" s="48" t="s">
        <v>127</v>
      </c>
      <c r="L1" s="48" t="s">
        <v>131</v>
      </c>
      <c r="M1" s="48" t="s">
        <v>130</v>
      </c>
    </row>
    <row r="2" spans="1:13" s="53" customFormat="1" ht="78.95" customHeight="1" x14ac:dyDescent="0.25">
      <c r="A2" s="51" t="s">
        <v>132</v>
      </c>
      <c r="B2" s="51" t="s">
        <v>132</v>
      </c>
      <c r="C2" s="51" t="s">
        <v>134</v>
      </c>
      <c r="D2" s="51" t="s">
        <v>135</v>
      </c>
      <c r="E2" s="51" t="s">
        <v>136</v>
      </c>
      <c r="F2" s="51" t="s">
        <v>133</v>
      </c>
      <c r="G2" s="51" t="s">
        <v>137</v>
      </c>
      <c r="H2" s="51" t="s">
        <v>138</v>
      </c>
      <c r="I2" s="51" t="s">
        <v>139</v>
      </c>
      <c r="J2" s="51" t="s">
        <v>140</v>
      </c>
      <c r="K2" s="51" t="s">
        <v>141</v>
      </c>
      <c r="L2" s="51" t="s">
        <v>408</v>
      </c>
      <c r="M2" s="51" t="s">
        <v>142</v>
      </c>
    </row>
    <row r="3" spans="1:13" s="54" customFormat="1" ht="15.75" x14ac:dyDescent="0.25">
      <c r="A3" s="353" t="s">
        <v>143</v>
      </c>
      <c r="B3" s="354"/>
      <c r="C3" s="82"/>
      <c r="D3" s="82"/>
      <c r="E3" s="82"/>
      <c r="F3" s="82"/>
      <c r="G3" s="82"/>
      <c r="H3" s="82"/>
      <c r="I3" s="82"/>
      <c r="J3" s="82"/>
      <c r="K3" s="82"/>
      <c r="L3" s="82"/>
      <c r="M3" s="82"/>
    </row>
    <row r="4" spans="1:13" ht="60" x14ac:dyDescent="0.2">
      <c r="A4" s="98" t="s">
        <v>18</v>
      </c>
      <c r="B4" s="92" t="s">
        <v>144</v>
      </c>
      <c r="C4" s="99" t="s">
        <v>146</v>
      </c>
      <c r="D4" s="92">
        <v>2013</v>
      </c>
      <c r="E4" s="92" t="s">
        <v>410</v>
      </c>
      <c r="F4" s="92" t="s">
        <v>145</v>
      </c>
      <c r="G4" s="86">
        <v>0.09</v>
      </c>
      <c r="H4" s="84" t="s">
        <v>148</v>
      </c>
      <c r="I4" s="92"/>
      <c r="J4" s="92"/>
      <c r="K4" s="92"/>
      <c r="L4" s="92" t="s">
        <v>150</v>
      </c>
      <c r="M4" s="92" t="s">
        <v>149</v>
      </c>
    </row>
    <row r="5" spans="1:13" ht="45" x14ac:dyDescent="0.2">
      <c r="A5" s="98" t="s">
        <v>9</v>
      </c>
      <c r="B5" s="98" t="s">
        <v>151</v>
      </c>
      <c r="C5" s="99" t="s">
        <v>152</v>
      </c>
      <c r="D5" s="92">
        <v>2013</v>
      </c>
      <c r="E5" s="92" t="s">
        <v>410</v>
      </c>
      <c r="F5" s="92"/>
      <c r="G5" s="87">
        <v>0.09</v>
      </c>
      <c r="H5" s="84" t="s">
        <v>148</v>
      </c>
      <c r="I5" s="92"/>
      <c r="J5" s="92"/>
      <c r="K5" s="92"/>
      <c r="L5" s="92"/>
      <c r="M5" s="92"/>
    </row>
    <row r="6" spans="1:13" ht="45" x14ac:dyDescent="0.2">
      <c r="A6" s="98" t="s">
        <v>18</v>
      </c>
      <c r="B6" s="92" t="s">
        <v>153</v>
      </c>
      <c r="C6" s="99" t="s">
        <v>146</v>
      </c>
      <c r="D6" s="92">
        <v>2013</v>
      </c>
      <c r="E6" s="92" t="s">
        <v>410</v>
      </c>
      <c r="F6" s="92"/>
      <c r="G6" s="86">
        <v>0.36</v>
      </c>
      <c r="H6" s="84" t="s">
        <v>148</v>
      </c>
      <c r="I6" s="92"/>
      <c r="J6" s="92"/>
      <c r="K6" s="92"/>
      <c r="L6" s="92" t="s">
        <v>150</v>
      </c>
      <c r="M6" s="92" t="s">
        <v>154</v>
      </c>
    </row>
    <row r="7" spans="1:13" ht="80.099999999999994" customHeight="1" x14ac:dyDescent="0.2">
      <c r="A7" s="98" t="s">
        <v>18</v>
      </c>
      <c r="B7" s="92" t="s">
        <v>18</v>
      </c>
      <c r="C7" s="99" t="s">
        <v>412</v>
      </c>
      <c r="D7" s="92">
        <v>2010</v>
      </c>
      <c r="E7" s="92" t="s">
        <v>411</v>
      </c>
      <c r="F7" s="92"/>
      <c r="G7" s="86">
        <v>0.62</v>
      </c>
      <c r="H7" s="84" t="s">
        <v>148</v>
      </c>
      <c r="I7" s="92"/>
      <c r="J7" s="92"/>
      <c r="K7" s="92"/>
      <c r="L7" s="92" t="s">
        <v>150</v>
      </c>
      <c r="M7" s="92" t="s">
        <v>423</v>
      </c>
    </row>
    <row r="8" spans="1:13" ht="45" x14ac:dyDescent="0.2">
      <c r="A8" s="98" t="s">
        <v>18</v>
      </c>
      <c r="B8" s="92" t="s">
        <v>18</v>
      </c>
      <c r="C8" s="99" t="s">
        <v>414</v>
      </c>
      <c r="D8" s="92">
        <v>2015</v>
      </c>
      <c r="E8" s="92" t="s">
        <v>409</v>
      </c>
      <c r="F8" s="92"/>
      <c r="G8" s="86">
        <v>3.4000000000000002E-2</v>
      </c>
      <c r="H8" s="84" t="s">
        <v>148</v>
      </c>
      <c r="I8" s="92"/>
      <c r="J8" s="92"/>
      <c r="K8" s="92"/>
      <c r="L8" s="92"/>
      <c r="M8" s="92" t="s">
        <v>413</v>
      </c>
    </row>
    <row r="9" spans="1:13" ht="75" x14ac:dyDescent="0.2">
      <c r="A9" s="92" t="s">
        <v>9</v>
      </c>
      <c r="B9" s="92" t="s">
        <v>155</v>
      </c>
      <c r="C9" s="99" t="s">
        <v>415</v>
      </c>
      <c r="D9" s="92">
        <v>2014</v>
      </c>
      <c r="E9" s="92" t="s">
        <v>410</v>
      </c>
      <c r="F9" s="92" t="s">
        <v>156</v>
      </c>
      <c r="G9" s="86">
        <v>0.14899999999999999</v>
      </c>
      <c r="H9" s="84" t="s">
        <v>148</v>
      </c>
      <c r="I9" s="92"/>
      <c r="J9" s="92"/>
      <c r="K9" s="92"/>
      <c r="L9" s="92" t="s">
        <v>157</v>
      </c>
      <c r="M9" s="92" t="s">
        <v>424</v>
      </c>
    </row>
    <row r="10" spans="1:13" ht="60" x14ac:dyDescent="0.2">
      <c r="A10" s="98" t="s">
        <v>9</v>
      </c>
      <c r="B10" s="98" t="s">
        <v>158</v>
      </c>
      <c r="C10" s="99" t="s">
        <v>416</v>
      </c>
      <c r="D10" s="92">
        <v>2019</v>
      </c>
      <c r="E10" s="92" t="s">
        <v>410</v>
      </c>
      <c r="F10" s="92"/>
      <c r="G10" s="86">
        <v>0.31</v>
      </c>
      <c r="H10" s="84" t="s">
        <v>148</v>
      </c>
      <c r="I10" s="92"/>
      <c r="J10" s="92"/>
      <c r="K10" s="92"/>
      <c r="L10" s="92" t="s">
        <v>160</v>
      </c>
      <c r="M10" s="92" t="s">
        <v>159</v>
      </c>
    </row>
    <row r="11" spans="1:13" ht="45" x14ac:dyDescent="0.2">
      <c r="A11" s="97" t="s">
        <v>9</v>
      </c>
      <c r="B11" s="97" t="s">
        <v>31</v>
      </c>
      <c r="C11" s="99" t="s">
        <v>161</v>
      </c>
      <c r="D11" s="92">
        <v>2012</v>
      </c>
      <c r="E11" s="92" t="s">
        <v>410</v>
      </c>
      <c r="F11" s="92"/>
      <c r="G11" s="87" t="s">
        <v>162</v>
      </c>
      <c r="H11" s="84" t="s">
        <v>163</v>
      </c>
      <c r="I11" s="92"/>
      <c r="J11" s="92"/>
      <c r="K11" s="92"/>
      <c r="L11" s="92"/>
      <c r="M11" s="92" t="s">
        <v>164</v>
      </c>
    </row>
    <row r="12" spans="1:13" ht="60" x14ac:dyDescent="0.2">
      <c r="A12" s="98" t="s">
        <v>9</v>
      </c>
      <c r="B12" s="98" t="s">
        <v>158</v>
      </c>
      <c r="C12" s="99" t="s">
        <v>165</v>
      </c>
      <c r="D12" s="92">
        <v>2017</v>
      </c>
      <c r="E12" s="92" t="s">
        <v>410</v>
      </c>
      <c r="F12" s="92"/>
      <c r="G12" s="87" t="s">
        <v>166</v>
      </c>
      <c r="H12" s="84" t="s">
        <v>163</v>
      </c>
      <c r="I12" s="92"/>
      <c r="J12" s="92"/>
      <c r="K12" s="92"/>
      <c r="L12" s="92" t="s">
        <v>167</v>
      </c>
      <c r="M12" s="92"/>
    </row>
    <row r="13" spans="1:13" ht="75" x14ac:dyDescent="0.2">
      <c r="A13" s="92" t="s">
        <v>9</v>
      </c>
      <c r="B13" s="92" t="s">
        <v>168</v>
      </c>
      <c r="C13" s="99" t="s">
        <v>417</v>
      </c>
      <c r="D13" s="92">
        <v>2004</v>
      </c>
      <c r="E13" s="92" t="s">
        <v>410</v>
      </c>
      <c r="F13" s="92"/>
      <c r="G13" s="88" t="s">
        <v>169</v>
      </c>
      <c r="H13" s="84" t="s">
        <v>163</v>
      </c>
      <c r="I13" s="92"/>
      <c r="J13" s="92"/>
      <c r="K13" s="92"/>
      <c r="L13" s="92" t="s">
        <v>150</v>
      </c>
      <c r="M13" s="92" t="s">
        <v>170</v>
      </c>
    </row>
    <row r="14" spans="1:13" s="56" customFormat="1" ht="52.5" customHeight="1" x14ac:dyDescent="0.2">
      <c r="A14" s="93" t="s">
        <v>9</v>
      </c>
      <c r="B14" s="93" t="s">
        <v>171</v>
      </c>
      <c r="C14" s="100" t="s">
        <v>418</v>
      </c>
      <c r="D14" s="93">
        <v>2013</v>
      </c>
      <c r="E14" s="92" t="s">
        <v>410</v>
      </c>
      <c r="F14" s="93"/>
      <c r="G14" s="89" t="s">
        <v>172</v>
      </c>
      <c r="H14" s="85" t="s">
        <v>163</v>
      </c>
      <c r="I14" s="93"/>
      <c r="J14" s="93"/>
      <c r="K14" s="93"/>
      <c r="L14" s="93" t="s">
        <v>157</v>
      </c>
      <c r="M14" s="93" t="s">
        <v>173</v>
      </c>
    </row>
    <row r="15" spans="1:13" ht="45" x14ac:dyDescent="0.2">
      <c r="A15" s="92" t="s">
        <v>9</v>
      </c>
      <c r="B15" s="92" t="s">
        <v>174</v>
      </c>
      <c r="C15" s="99" t="s">
        <v>419</v>
      </c>
      <c r="D15" s="92">
        <v>2008</v>
      </c>
      <c r="E15" s="92" t="s">
        <v>411</v>
      </c>
      <c r="F15" s="92" t="s">
        <v>175</v>
      </c>
      <c r="G15" s="88" t="s">
        <v>176</v>
      </c>
      <c r="H15" s="84" t="s">
        <v>163</v>
      </c>
      <c r="I15" s="92"/>
      <c r="J15" s="92"/>
      <c r="K15" s="92"/>
      <c r="L15" s="92" t="s">
        <v>150</v>
      </c>
      <c r="M15" s="92" t="s">
        <v>177</v>
      </c>
    </row>
    <row r="16" spans="1:13" ht="45" x14ac:dyDescent="0.2">
      <c r="A16" s="92" t="s">
        <v>9</v>
      </c>
      <c r="B16" s="92" t="s">
        <v>178</v>
      </c>
      <c r="C16" s="99" t="s">
        <v>420</v>
      </c>
      <c r="D16" s="92">
        <v>2017</v>
      </c>
      <c r="E16" s="92" t="s">
        <v>409</v>
      </c>
      <c r="F16" s="92"/>
      <c r="G16" s="88" t="s">
        <v>179</v>
      </c>
      <c r="H16" s="84" t="s">
        <v>163</v>
      </c>
      <c r="I16" s="92"/>
      <c r="J16" s="92"/>
      <c r="K16" s="92"/>
      <c r="L16" s="92" t="s">
        <v>157</v>
      </c>
      <c r="M16" s="92" t="s">
        <v>180</v>
      </c>
    </row>
    <row r="17" spans="1:13" ht="75" x14ac:dyDescent="0.2">
      <c r="A17" s="92" t="s">
        <v>9</v>
      </c>
      <c r="B17" s="92" t="s">
        <v>178</v>
      </c>
      <c r="C17" s="99" t="s">
        <v>182</v>
      </c>
      <c r="D17" s="92">
        <v>2019</v>
      </c>
      <c r="E17" s="92" t="s">
        <v>410</v>
      </c>
      <c r="F17" s="92" t="s">
        <v>181</v>
      </c>
      <c r="G17" s="88" t="s">
        <v>183</v>
      </c>
      <c r="H17" s="84" t="s">
        <v>163</v>
      </c>
      <c r="I17" s="92"/>
      <c r="J17" s="92"/>
      <c r="K17" s="92"/>
      <c r="L17" s="92" t="s">
        <v>157</v>
      </c>
      <c r="M17" s="92" t="s">
        <v>184</v>
      </c>
    </row>
    <row r="18" spans="1:13" ht="45" x14ac:dyDescent="0.2">
      <c r="A18" s="92" t="s">
        <v>9</v>
      </c>
      <c r="B18" s="92"/>
      <c r="C18" s="99" t="s">
        <v>421</v>
      </c>
      <c r="D18" s="92">
        <v>2010</v>
      </c>
      <c r="E18" s="92" t="s">
        <v>410</v>
      </c>
      <c r="F18" s="92" t="s">
        <v>181</v>
      </c>
      <c r="G18" s="88" t="s">
        <v>185</v>
      </c>
      <c r="H18" s="84" t="s">
        <v>163</v>
      </c>
      <c r="I18" s="92"/>
      <c r="J18" s="92"/>
      <c r="K18" s="92"/>
      <c r="L18" s="92" t="s">
        <v>187</v>
      </c>
      <c r="M18" s="92" t="s">
        <v>186</v>
      </c>
    </row>
    <row r="19" spans="1:13" ht="105" x14ac:dyDescent="0.2">
      <c r="A19" s="92" t="s">
        <v>9</v>
      </c>
      <c r="B19" s="92" t="s">
        <v>188</v>
      </c>
      <c r="C19" s="99" t="s">
        <v>422</v>
      </c>
      <c r="D19" s="92">
        <v>1998</v>
      </c>
      <c r="E19" s="92" t="s">
        <v>410</v>
      </c>
      <c r="F19" s="92" t="s">
        <v>189</v>
      </c>
      <c r="G19" s="88" t="s">
        <v>190</v>
      </c>
      <c r="H19" s="84" t="s">
        <v>191</v>
      </c>
      <c r="I19" s="92"/>
      <c r="J19" s="92"/>
      <c r="K19" s="92"/>
      <c r="L19" s="92" t="s">
        <v>187</v>
      </c>
      <c r="M19" s="92" t="s">
        <v>192</v>
      </c>
    </row>
    <row r="20" spans="1:13" ht="105" x14ac:dyDescent="0.2">
      <c r="A20" s="92" t="s">
        <v>9</v>
      </c>
      <c r="B20" s="92" t="s">
        <v>193</v>
      </c>
      <c r="C20" s="99" t="s">
        <v>422</v>
      </c>
      <c r="D20" s="92">
        <v>1998</v>
      </c>
      <c r="E20" s="92" t="s">
        <v>410</v>
      </c>
      <c r="F20" s="92" t="s">
        <v>189</v>
      </c>
      <c r="G20" s="88">
        <v>96</v>
      </c>
      <c r="H20" s="84" t="s">
        <v>194</v>
      </c>
      <c r="I20" s="92"/>
      <c r="J20" s="92"/>
      <c r="K20" s="92"/>
      <c r="L20" s="92" t="s">
        <v>187</v>
      </c>
      <c r="M20" s="92" t="s">
        <v>192</v>
      </c>
    </row>
    <row r="21" spans="1:13" ht="105" x14ac:dyDescent="0.2">
      <c r="A21" s="92" t="s">
        <v>9</v>
      </c>
      <c r="B21" s="92" t="s">
        <v>195</v>
      </c>
      <c r="C21" s="99" t="s">
        <v>422</v>
      </c>
      <c r="D21" s="92">
        <v>1998</v>
      </c>
      <c r="E21" s="92" t="s">
        <v>410</v>
      </c>
      <c r="F21" s="92" t="s">
        <v>189</v>
      </c>
      <c r="G21" s="88">
        <v>160</v>
      </c>
      <c r="H21" s="84" t="s">
        <v>194</v>
      </c>
      <c r="I21" s="92"/>
      <c r="J21" s="92"/>
      <c r="K21" s="92"/>
      <c r="L21" s="92" t="s">
        <v>187</v>
      </c>
      <c r="M21" s="92" t="s">
        <v>192</v>
      </c>
    </row>
    <row r="22" spans="1:13" ht="60" x14ac:dyDescent="0.2">
      <c r="A22" s="92" t="s">
        <v>9</v>
      </c>
      <c r="B22" s="92" t="s">
        <v>196</v>
      </c>
      <c r="C22" s="99" t="s">
        <v>161</v>
      </c>
      <c r="D22" s="92">
        <v>2012</v>
      </c>
      <c r="E22" s="92" t="s">
        <v>410</v>
      </c>
      <c r="F22" s="92" t="s">
        <v>197</v>
      </c>
      <c r="G22" s="90" t="s">
        <v>198</v>
      </c>
      <c r="H22" s="84" t="s">
        <v>199</v>
      </c>
      <c r="I22" s="92"/>
      <c r="J22" s="92"/>
      <c r="K22" s="92"/>
      <c r="L22" s="92"/>
      <c r="M22" s="92"/>
    </row>
    <row r="23" spans="1:13" s="54" customFormat="1" ht="16.5" customHeight="1" x14ac:dyDescent="0.25">
      <c r="A23" s="94" t="s">
        <v>200</v>
      </c>
      <c r="B23" s="94"/>
      <c r="C23" s="94"/>
      <c r="D23" s="94"/>
      <c r="E23" s="94"/>
      <c r="F23" s="94"/>
      <c r="G23" s="82"/>
      <c r="H23" s="82"/>
      <c r="I23" s="94"/>
      <c r="J23" s="94"/>
      <c r="K23" s="94"/>
      <c r="L23" s="94"/>
      <c r="M23" s="94"/>
    </row>
    <row r="24" spans="1:13" ht="45" x14ac:dyDescent="0.2">
      <c r="A24" s="98" t="s">
        <v>18</v>
      </c>
      <c r="B24" s="92" t="s">
        <v>144</v>
      </c>
      <c r="C24" s="99" t="s">
        <v>146</v>
      </c>
      <c r="D24" s="92">
        <v>2012</v>
      </c>
      <c r="E24" s="92" t="s">
        <v>410</v>
      </c>
      <c r="F24" s="92"/>
      <c r="G24" s="86" t="s">
        <v>201</v>
      </c>
      <c r="H24" s="84" t="s">
        <v>202</v>
      </c>
      <c r="I24" s="92"/>
      <c r="J24" s="92"/>
      <c r="K24" s="92"/>
      <c r="L24" s="92" t="s">
        <v>150</v>
      </c>
      <c r="M24" s="92" t="s">
        <v>203</v>
      </c>
    </row>
    <row r="25" spans="1:13" ht="57" customHeight="1" x14ac:dyDescent="0.2">
      <c r="A25" s="92" t="s">
        <v>9</v>
      </c>
      <c r="B25" s="92" t="s">
        <v>178</v>
      </c>
      <c r="C25" s="99" t="s">
        <v>420</v>
      </c>
      <c r="D25" s="92">
        <v>2017</v>
      </c>
      <c r="E25" s="92" t="s">
        <v>409</v>
      </c>
      <c r="F25" s="92"/>
      <c r="G25" s="88" t="s">
        <v>204</v>
      </c>
      <c r="H25" s="84" t="s">
        <v>202</v>
      </c>
      <c r="I25" s="92"/>
      <c r="J25" s="92"/>
      <c r="K25" s="92"/>
      <c r="L25" s="92" t="s">
        <v>157</v>
      </c>
      <c r="M25" s="92" t="s">
        <v>180</v>
      </c>
    </row>
  </sheetData>
  <autoFilter ref="A1:M25"/>
  <mergeCells count="1">
    <mergeCell ref="A3:B3"/>
  </mergeCells>
  <phoneticPr fontId="2" type="noConversion"/>
  <hyperlinks>
    <hyperlink ref="C13" r:id="rId1" display="Hanson PC, Pollard AI, Bade DL, et al. 2004. A model of carbon evasion and sedimentation in temperate lakes. Glob Change Biol 10: 1285–98."/>
    <hyperlink ref="C9" r:id="rId2" location="fee1988-bib-0016" display="Gilbert PJ, Taylor S, Cooke DA, et al. 2014. Variations in sediment organic carbon among different types of small natural ponds along Druridge Bay, Northumberland, UK. Inland Waters 4: 57–64."/>
    <hyperlink ref="C15" r:id="rId3" display="Downing, J. A., Cole, J. J., Middleburg, J. J., Striegl, R. G., Duarte, C. M., Kortelainen, P., Prairie, Y. T. &amp; Laub, K. A. 2008 Sediment organic carbon burial in agriculturally eutrophic impoundments over the last century. Global Geochem. Cycles 22, GB1018."/>
    <hyperlink ref="C17" r:id="rId4" display="Taylor, Scott &amp; Gilbert, Peter &amp; Cooke, D. &amp; Deary, Michael &amp; Jeffries, Michael. (2019). High carbon burial rates by small ponds in the landscape. Frontiers in Ecology and the Environment. 17. 10.1002/fee.1988. "/>
    <hyperlink ref="C18" r:id="rId5" display="Charlesworth, S. M. (2010). A review of the adaptation and mitigation of global climate change using sustainable drainage in cities. Journal of Water and Climate Change, 1(3), 165-180. https://doi.org/10.2166/wcc.2010.035"/>
    <hyperlink ref="C19" r:id="rId6" display="Dean WE and Gorham E. 1998. Magnitude and significance of carbon burial in lakes, reservoirs and peatlands. Geology 26: 535–38."/>
    <hyperlink ref="C24" r:id="rId7"/>
    <hyperlink ref="C4" r:id="rId8"/>
    <hyperlink ref="C11" r:id="rId9"/>
    <hyperlink ref="C22" r:id="rId10"/>
    <hyperlink ref="C8" r:id="rId11" display="Mak (2015)  Lining SUDS together with ecoystsme services and didservices:new connections in urban ecology. Unpublished thesis, University of Salford, Oct 2015."/>
    <hyperlink ref="C16" r:id="rId12" display="Taylor, Scott (2017) Exploring factors driving organic carbon burial and storage in small constructed ponds: An experimental approach. Unpublished Doctoral thesis, Northumbria University."/>
    <hyperlink ref="C25" r:id="rId13" display="Taylor, Scott (2017) Exploring factors driving organic carbon burial and storage in small constructed ponds: An experimental approach. Unpublished Doctoral thesis, Northumbria University."/>
    <hyperlink ref="C6" r:id="rId14"/>
    <hyperlink ref="C10" r:id="rId15" display="https://www.sciencedirect.com/science/article/abs/pii/S0925857419302289"/>
    <hyperlink ref="C5" r:id="rId16" display="Flynn abd Traver (2012) Green infrastructure life cycle assessment: A bio-infiltration case study. Ecological Engineering, 55, 9-22."/>
    <hyperlink ref="C7" r:id="rId17" display="FHWA (2010) Highways and Climate Change: Carbon Sequestration Pilot Program."/>
    <hyperlink ref="C12" r:id="rId18"/>
    <hyperlink ref="C14" r:id="rId19"/>
    <hyperlink ref="C20" r:id="rId20" display="Dean WE and Gorham E. 1998. Magnitude and significance of carbon burial in lakes, reservoirs and peatlands. Geology 26: 535–38."/>
    <hyperlink ref="C21" r:id="rId21" display="Dean WE and Gorham E. 1998. Magnitude and significance of carbon burial in lakes, reservoirs and peatlands. Geology 26: 535–38."/>
  </hyperlinks>
  <pageMargins left="0.7" right="0.7" top="0.75" bottom="0.75" header="0.3" footer="0.3"/>
  <pageSetup paperSize="9" orientation="portrait" r:id="rId2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60" zoomScaleNormal="60" workbookViewId="0">
      <pane ySplit="1" topLeftCell="A10" activePane="bottomLeft" state="frozen"/>
      <selection pane="bottomLeft" activeCell="D1" sqref="D1"/>
    </sheetView>
  </sheetViews>
  <sheetFormatPr defaultColWidth="8.7109375" defaultRowHeight="15" x14ac:dyDescent="0.2"/>
  <cols>
    <col min="1" max="1" width="17.140625" style="57" customWidth="1"/>
    <col min="2" max="2" width="30.42578125" style="57" customWidth="1"/>
    <col min="3" max="3" width="73.42578125" style="57" customWidth="1"/>
    <col min="4" max="4" width="12.42578125" style="57" customWidth="1"/>
    <col min="5" max="5" width="14.140625" style="57" customWidth="1"/>
    <col min="6" max="6" width="45.140625" style="57" customWidth="1"/>
    <col min="7" max="7" width="16.42578125" style="57" customWidth="1"/>
    <col min="8" max="8" width="25.140625" style="57" customWidth="1"/>
    <col min="9" max="11" width="15.140625" style="57" customWidth="1"/>
    <col min="12" max="12" width="17.42578125" style="57" customWidth="1"/>
    <col min="13" max="13" width="111.42578125" style="57" customWidth="1"/>
    <col min="14" max="14" width="9.140625" style="57" customWidth="1"/>
    <col min="15" max="16384" width="8.7109375" style="57"/>
  </cols>
  <sheetData>
    <row r="1" spans="1:14" s="70" customFormat="1" ht="63" x14ac:dyDescent="0.25">
      <c r="A1" s="48" t="s">
        <v>4</v>
      </c>
      <c r="B1" s="48" t="s">
        <v>5</v>
      </c>
      <c r="C1" s="48" t="s">
        <v>123</v>
      </c>
      <c r="D1" s="48" t="s">
        <v>124</v>
      </c>
      <c r="E1" s="48" t="s">
        <v>125</v>
      </c>
      <c r="F1" s="48" t="s">
        <v>122</v>
      </c>
      <c r="G1" s="48" t="s">
        <v>126</v>
      </c>
      <c r="H1" s="48" t="s">
        <v>127</v>
      </c>
      <c r="I1" s="48" t="s">
        <v>128</v>
      </c>
      <c r="J1" s="48" t="s">
        <v>129</v>
      </c>
      <c r="K1" s="48" t="s">
        <v>127</v>
      </c>
      <c r="L1" s="48" t="s">
        <v>131</v>
      </c>
      <c r="M1" s="48" t="s">
        <v>130</v>
      </c>
    </row>
    <row r="2" spans="1:14" s="52" customFormat="1" ht="93.95" customHeight="1" x14ac:dyDescent="0.25">
      <c r="A2" s="51" t="s">
        <v>205</v>
      </c>
      <c r="B2" s="51" t="s">
        <v>205</v>
      </c>
      <c r="C2" s="51" t="s">
        <v>134</v>
      </c>
      <c r="D2" s="51" t="s">
        <v>135</v>
      </c>
      <c r="E2" s="51" t="s">
        <v>429</v>
      </c>
      <c r="F2" s="51" t="s">
        <v>133</v>
      </c>
      <c r="G2" s="51" t="s">
        <v>137</v>
      </c>
      <c r="H2" s="51" t="s">
        <v>431</v>
      </c>
      <c r="I2" s="51" t="s">
        <v>208</v>
      </c>
      <c r="J2" s="51" t="s">
        <v>140</v>
      </c>
      <c r="K2" s="51" t="s">
        <v>430</v>
      </c>
      <c r="L2" s="51" t="s">
        <v>408</v>
      </c>
      <c r="M2" s="51" t="s">
        <v>210</v>
      </c>
    </row>
    <row r="3" spans="1:14" s="126" customFormat="1" ht="15.75" x14ac:dyDescent="0.2">
      <c r="A3" s="355" t="s">
        <v>76</v>
      </c>
      <c r="B3" s="356"/>
      <c r="C3" s="125"/>
      <c r="D3" s="125"/>
      <c r="E3" s="125"/>
      <c r="F3" s="125"/>
      <c r="G3" s="125"/>
      <c r="H3" s="125"/>
      <c r="I3" s="125"/>
      <c r="J3" s="125"/>
      <c r="K3" s="125"/>
      <c r="L3" s="125"/>
      <c r="M3" s="125"/>
    </row>
    <row r="4" spans="1:14" s="126" customFormat="1" ht="51.95" customHeight="1" x14ac:dyDescent="0.2">
      <c r="A4" s="95" t="s">
        <v>211</v>
      </c>
      <c r="B4" s="95" t="s">
        <v>211</v>
      </c>
      <c r="C4" s="96" t="s">
        <v>439</v>
      </c>
      <c r="D4" s="98">
        <v>2014</v>
      </c>
      <c r="E4" s="98" t="s">
        <v>411</v>
      </c>
      <c r="F4" s="95"/>
      <c r="G4" s="132">
        <v>0.88</v>
      </c>
      <c r="H4" s="130" t="s">
        <v>212</v>
      </c>
      <c r="I4" s="149"/>
      <c r="J4" s="98"/>
      <c r="K4" s="98"/>
      <c r="L4" s="98" t="s">
        <v>157</v>
      </c>
      <c r="M4" s="95" t="s">
        <v>467</v>
      </c>
      <c r="N4" s="127"/>
    </row>
    <row r="5" spans="1:14" s="126" customFormat="1" ht="53.45" customHeight="1" x14ac:dyDescent="0.2">
      <c r="A5" s="95" t="s">
        <v>9</v>
      </c>
      <c r="B5" s="95" t="s">
        <v>213</v>
      </c>
      <c r="C5" s="96" t="s">
        <v>439</v>
      </c>
      <c r="D5" s="98">
        <v>2014</v>
      </c>
      <c r="E5" s="98" t="s">
        <v>411</v>
      </c>
      <c r="F5" s="95" t="s">
        <v>432</v>
      </c>
      <c r="G5" s="132">
        <v>0.82899999999999996</v>
      </c>
      <c r="H5" s="130" t="s">
        <v>212</v>
      </c>
      <c r="I5" s="98"/>
      <c r="J5" s="98"/>
      <c r="K5" s="98"/>
      <c r="L5" s="98" t="s">
        <v>157</v>
      </c>
      <c r="M5" s="95" t="s">
        <v>467</v>
      </c>
      <c r="N5" s="127"/>
    </row>
    <row r="6" spans="1:14" s="126" customFormat="1" ht="45" x14ac:dyDescent="0.2">
      <c r="A6" s="95" t="s">
        <v>9</v>
      </c>
      <c r="B6" s="95" t="s">
        <v>214</v>
      </c>
      <c r="C6" s="96" t="s">
        <v>440</v>
      </c>
      <c r="D6" s="98">
        <v>2012</v>
      </c>
      <c r="E6" s="98" t="s">
        <v>409</v>
      </c>
      <c r="F6" s="95"/>
      <c r="G6" s="132">
        <v>0.62</v>
      </c>
      <c r="H6" s="130" t="s">
        <v>212</v>
      </c>
      <c r="I6" s="98"/>
      <c r="J6" s="98"/>
      <c r="K6" s="98"/>
      <c r="L6" s="98" t="s">
        <v>150</v>
      </c>
      <c r="M6" s="95" t="s">
        <v>468</v>
      </c>
      <c r="N6" s="127"/>
    </row>
    <row r="7" spans="1:14" s="126" customFormat="1" ht="45" x14ac:dyDescent="0.2">
      <c r="A7" s="95" t="s">
        <v>9</v>
      </c>
      <c r="B7" s="95" t="s">
        <v>214</v>
      </c>
      <c r="C7" s="96" t="s">
        <v>444</v>
      </c>
      <c r="D7" s="98">
        <v>2008</v>
      </c>
      <c r="E7" s="98" t="s">
        <v>410</v>
      </c>
      <c r="F7" s="95"/>
      <c r="G7" s="132">
        <v>0.35499999999999998</v>
      </c>
      <c r="H7" s="130" t="s">
        <v>223</v>
      </c>
      <c r="I7" s="98"/>
      <c r="J7" s="98"/>
      <c r="K7" s="98"/>
      <c r="L7" s="98" t="s">
        <v>224</v>
      </c>
      <c r="M7" s="98" t="s">
        <v>433</v>
      </c>
      <c r="N7" s="127"/>
    </row>
    <row r="8" spans="1:14" s="145" customFormat="1" ht="45" x14ac:dyDescent="0.2">
      <c r="A8" s="140" t="s">
        <v>9</v>
      </c>
      <c r="B8" s="140" t="s">
        <v>216</v>
      </c>
      <c r="C8" s="141" t="s">
        <v>441</v>
      </c>
      <c r="D8" s="138">
        <v>2011</v>
      </c>
      <c r="E8" s="138" t="s">
        <v>410</v>
      </c>
      <c r="F8" s="140"/>
      <c r="G8" s="142">
        <v>0.99</v>
      </c>
      <c r="H8" s="143" t="s">
        <v>212</v>
      </c>
      <c r="I8" s="138"/>
      <c r="J8" s="138"/>
      <c r="K8" s="138"/>
      <c r="L8" s="138" t="s">
        <v>150</v>
      </c>
      <c r="M8" s="138"/>
      <c r="N8" s="144"/>
    </row>
    <row r="9" spans="1:14" s="126" customFormat="1" ht="45" x14ac:dyDescent="0.2">
      <c r="A9" s="95" t="s">
        <v>18</v>
      </c>
      <c r="B9" s="95" t="s">
        <v>153</v>
      </c>
      <c r="C9" s="96" t="s">
        <v>442</v>
      </c>
      <c r="D9" s="98">
        <v>2014</v>
      </c>
      <c r="E9" s="98" t="s">
        <v>410</v>
      </c>
      <c r="F9" s="95"/>
      <c r="G9" s="132">
        <v>0.52</v>
      </c>
      <c r="H9" s="130" t="s">
        <v>212</v>
      </c>
      <c r="I9" s="149"/>
      <c r="J9" s="98"/>
      <c r="K9" s="98"/>
      <c r="L9" s="98" t="s">
        <v>160</v>
      </c>
      <c r="M9" s="98"/>
      <c r="N9" s="127"/>
    </row>
    <row r="10" spans="1:14" s="126" customFormat="1" ht="45" x14ac:dyDescent="0.2">
      <c r="A10" s="95" t="s">
        <v>18</v>
      </c>
      <c r="B10" s="95" t="s">
        <v>153</v>
      </c>
      <c r="C10" s="96" t="s">
        <v>442</v>
      </c>
      <c r="D10" s="98">
        <v>2014</v>
      </c>
      <c r="E10" s="98" t="s">
        <v>410</v>
      </c>
      <c r="F10" s="95"/>
      <c r="G10" s="132">
        <v>0.61</v>
      </c>
      <c r="H10" s="130" t="s">
        <v>212</v>
      </c>
      <c r="I10" s="98"/>
      <c r="J10" s="98"/>
      <c r="K10" s="98"/>
      <c r="L10" s="98" t="s">
        <v>160</v>
      </c>
      <c r="M10" s="98"/>
      <c r="N10" s="127"/>
    </row>
    <row r="11" spans="1:14" s="126" customFormat="1" ht="30" x14ac:dyDescent="0.2">
      <c r="A11" s="95" t="s">
        <v>18</v>
      </c>
      <c r="B11" s="95" t="s">
        <v>153</v>
      </c>
      <c r="C11" s="141" t="s">
        <v>466</v>
      </c>
      <c r="D11" s="98">
        <v>2015</v>
      </c>
      <c r="E11" s="98" t="s">
        <v>411</v>
      </c>
      <c r="F11" s="95"/>
      <c r="G11" s="132">
        <v>0.58499999999999996</v>
      </c>
      <c r="H11" s="130" t="s">
        <v>212</v>
      </c>
      <c r="I11" s="98"/>
      <c r="J11" s="98"/>
      <c r="K11" s="98"/>
      <c r="L11" s="98"/>
      <c r="M11" s="98" t="s">
        <v>469</v>
      </c>
      <c r="N11" s="127"/>
    </row>
    <row r="12" spans="1:14" s="126" customFormat="1" ht="45" x14ac:dyDescent="0.2">
      <c r="A12" s="95" t="s">
        <v>36</v>
      </c>
      <c r="B12" s="95" t="s">
        <v>43</v>
      </c>
      <c r="C12" s="96" t="s">
        <v>443</v>
      </c>
      <c r="D12" s="98">
        <v>2003</v>
      </c>
      <c r="E12" s="98" t="s">
        <v>410</v>
      </c>
      <c r="F12" s="95"/>
      <c r="G12" s="132">
        <v>0.4</v>
      </c>
      <c r="H12" s="130" t="s">
        <v>217</v>
      </c>
      <c r="I12" s="98"/>
      <c r="J12" s="98"/>
      <c r="K12" s="98"/>
      <c r="L12" s="98"/>
      <c r="M12" s="98"/>
      <c r="N12" s="127"/>
    </row>
    <row r="13" spans="1:14" s="126" customFormat="1" ht="45" x14ac:dyDescent="0.2">
      <c r="A13" s="95" t="s">
        <v>36</v>
      </c>
      <c r="B13" s="95" t="s">
        <v>43</v>
      </c>
      <c r="C13" s="96" t="s">
        <v>443</v>
      </c>
      <c r="D13" s="98">
        <v>2003</v>
      </c>
      <c r="E13" s="98" t="s">
        <v>410</v>
      </c>
      <c r="F13" s="95"/>
      <c r="G13" s="132" t="s">
        <v>218</v>
      </c>
      <c r="H13" s="130" t="s">
        <v>219</v>
      </c>
      <c r="I13" s="98"/>
      <c r="J13" s="98"/>
      <c r="K13" s="98"/>
      <c r="L13" s="98"/>
      <c r="M13" s="98"/>
      <c r="N13" s="127"/>
    </row>
    <row r="14" spans="1:14" s="126" customFormat="1" ht="45" x14ac:dyDescent="0.2">
      <c r="A14" s="95" t="s">
        <v>36</v>
      </c>
      <c r="B14" s="95" t="s">
        <v>43</v>
      </c>
      <c r="C14" s="96" t="s">
        <v>443</v>
      </c>
      <c r="D14" s="98">
        <v>2003</v>
      </c>
      <c r="E14" s="98" t="s">
        <v>410</v>
      </c>
      <c r="F14" s="95"/>
      <c r="G14" s="132" t="s">
        <v>220</v>
      </c>
      <c r="H14" s="130" t="s">
        <v>221</v>
      </c>
      <c r="I14" s="98"/>
      <c r="J14" s="98"/>
      <c r="K14" s="98"/>
      <c r="L14" s="98"/>
      <c r="M14" s="98"/>
      <c r="N14" s="127"/>
    </row>
    <row r="15" spans="1:14" s="126" customFormat="1" ht="45" x14ac:dyDescent="0.2">
      <c r="A15" s="95" t="s">
        <v>9</v>
      </c>
      <c r="B15" s="95" t="s">
        <v>214</v>
      </c>
      <c r="C15" s="96" t="s">
        <v>444</v>
      </c>
      <c r="D15" s="98">
        <v>2008</v>
      </c>
      <c r="E15" s="98" t="s">
        <v>410</v>
      </c>
      <c r="F15" s="95"/>
      <c r="G15" s="86" t="s">
        <v>222</v>
      </c>
      <c r="H15" s="130" t="s">
        <v>223</v>
      </c>
      <c r="I15" s="98"/>
      <c r="J15" s="98"/>
      <c r="K15" s="98"/>
      <c r="L15" s="98" t="s">
        <v>224</v>
      </c>
      <c r="M15" s="98" t="s">
        <v>433</v>
      </c>
      <c r="N15" s="127"/>
    </row>
    <row r="16" spans="1:14" s="126" customFormat="1" ht="45" x14ac:dyDescent="0.2">
      <c r="A16" s="95" t="s">
        <v>9</v>
      </c>
      <c r="B16" s="95" t="s">
        <v>214</v>
      </c>
      <c r="C16" s="96" t="s">
        <v>444</v>
      </c>
      <c r="D16" s="98">
        <v>2008</v>
      </c>
      <c r="E16" s="98" t="s">
        <v>410</v>
      </c>
      <c r="F16" s="95"/>
      <c r="G16" s="86" t="s">
        <v>222</v>
      </c>
      <c r="H16" s="130" t="s">
        <v>225</v>
      </c>
      <c r="I16" s="98"/>
      <c r="J16" s="98"/>
      <c r="K16" s="98"/>
      <c r="L16" s="98" t="s">
        <v>224</v>
      </c>
      <c r="M16" s="98" t="s">
        <v>433</v>
      </c>
      <c r="N16" s="127"/>
    </row>
    <row r="17" spans="1:14" s="126" customFormat="1" ht="99" customHeight="1" x14ac:dyDescent="0.2">
      <c r="A17" s="95" t="s">
        <v>9</v>
      </c>
      <c r="B17" s="95" t="s">
        <v>214</v>
      </c>
      <c r="C17" s="96" t="s">
        <v>445</v>
      </c>
      <c r="D17" s="98">
        <v>2016</v>
      </c>
      <c r="E17" s="98" t="s">
        <v>410</v>
      </c>
      <c r="F17" s="95"/>
      <c r="G17" s="86" t="s">
        <v>227</v>
      </c>
      <c r="H17" s="130" t="s">
        <v>470</v>
      </c>
      <c r="I17" s="98"/>
      <c r="J17" s="98"/>
      <c r="K17" s="98"/>
      <c r="L17" s="98" t="s">
        <v>150</v>
      </c>
      <c r="M17" s="95" t="s">
        <v>226</v>
      </c>
      <c r="N17" s="127"/>
    </row>
    <row r="18" spans="1:14" s="126" customFormat="1" ht="45" x14ac:dyDescent="0.2">
      <c r="A18" s="95" t="s">
        <v>18</v>
      </c>
      <c r="B18" s="95" t="s">
        <v>153</v>
      </c>
      <c r="C18" s="96" t="s">
        <v>446</v>
      </c>
      <c r="D18" s="98">
        <v>2006</v>
      </c>
      <c r="E18" s="98" t="s">
        <v>409</v>
      </c>
      <c r="F18" s="95"/>
      <c r="G18" s="132" t="s">
        <v>228</v>
      </c>
      <c r="H18" s="130" t="s">
        <v>225</v>
      </c>
      <c r="I18" s="98"/>
      <c r="J18" s="98"/>
      <c r="K18" s="98"/>
      <c r="L18" s="98" t="s">
        <v>150</v>
      </c>
      <c r="M18" s="98"/>
      <c r="N18" s="128"/>
    </row>
    <row r="19" spans="1:14" s="126" customFormat="1" ht="21" customHeight="1" x14ac:dyDescent="0.2">
      <c r="A19" s="357" t="s">
        <v>78</v>
      </c>
      <c r="B19" s="358"/>
      <c r="C19" s="134"/>
      <c r="D19" s="135"/>
      <c r="E19" s="135"/>
      <c r="F19" s="134"/>
      <c r="G19" s="125"/>
      <c r="H19" s="125"/>
      <c r="I19" s="135"/>
      <c r="J19" s="135"/>
      <c r="K19" s="135"/>
      <c r="L19" s="135"/>
      <c r="M19" s="135"/>
    </row>
    <row r="20" spans="1:14" s="126" customFormat="1" ht="45" x14ac:dyDescent="0.2">
      <c r="A20" s="95" t="s">
        <v>9</v>
      </c>
      <c r="B20" s="95" t="s">
        <v>214</v>
      </c>
      <c r="C20" s="96" t="s">
        <v>440</v>
      </c>
      <c r="D20" s="98">
        <v>2013</v>
      </c>
      <c r="E20" s="98" t="s">
        <v>409</v>
      </c>
      <c r="F20" s="95"/>
      <c r="G20" s="86">
        <v>16</v>
      </c>
      <c r="H20" s="130" t="s">
        <v>229</v>
      </c>
      <c r="I20" s="98"/>
      <c r="J20" s="98"/>
      <c r="K20" s="98"/>
      <c r="L20" s="98" t="s">
        <v>150</v>
      </c>
      <c r="M20" s="95" t="s">
        <v>215</v>
      </c>
      <c r="N20" s="127"/>
    </row>
    <row r="21" spans="1:14" s="126" customFormat="1" ht="30" x14ac:dyDescent="0.2">
      <c r="A21" s="95" t="s">
        <v>18</v>
      </c>
      <c r="B21" s="95" t="s">
        <v>153</v>
      </c>
      <c r="C21" s="96" t="s">
        <v>447</v>
      </c>
      <c r="D21" s="98">
        <v>2006</v>
      </c>
      <c r="E21" s="98" t="s">
        <v>409</v>
      </c>
      <c r="F21" s="95"/>
      <c r="G21" s="132" t="s">
        <v>230</v>
      </c>
      <c r="H21" s="130" t="s">
        <v>229</v>
      </c>
      <c r="I21" s="98"/>
      <c r="J21" s="98"/>
      <c r="K21" s="98"/>
      <c r="L21" s="98" t="s">
        <v>150</v>
      </c>
      <c r="M21" s="98"/>
      <c r="N21" s="129"/>
    </row>
    <row r="22" spans="1:14" s="126" customFormat="1" ht="23.1" customHeight="1" x14ac:dyDescent="0.2">
      <c r="A22" s="357" t="s">
        <v>231</v>
      </c>
      <c r="B22" s="358"/>
      <c r="C22" s="134"/>
      <c r="D22" s="135"/>
      <c r="E22" s="135"/>
      <c r="F22" s="134"/>
      <c r="G22" s="125"/>
      <c r="H22" s="125"/>
      <c r="I22" s="135"/>
      <c r="J22" s="135"/>
      <c r="K22" s="135"/>
      <c r="L22" s="135"/>
      <c r="M22" s="135"/>
    </row>
    <row r="23" spans="1:14" s="126" customFormat="1" ht="75" x14ac:dyDescent="0.2">
      <c r="A23" s="95"/>
      <c r="B23" s="95" t="s">
        <v>232</v>
      </c>
      <c r="C23" s="96" t="s">
        <v>233</v>
      </c>
      <c r="D23" s="98">
        <v>2006</v>
      </c>
      <c r="E23" s="98" t="s">
        <v>411</v>
      </c>
      <c r="F23" s="95"/>
      <c r="G23" s="132">
        <v>0.2</v>
      </c>
      <c r="H23" s="130" t="s">
        <v>234</v>
      </c>
      <c r="I23" s="98" t="s">
        <v>235</v>
      </c>
      <c r="J23" s="98"/>
      <c r="K23" s="98"/>
      <c r="L23" s="98" t="s">
        <v>150</v>
      </c>
      <c r="M23" s="98" t="s">
        <v>434</v>
      </c>
      <c r="N23" s="129"/>
    </row>
    <row r="24" spans="1:14" s="126" customFormat="1" ht="20.100000000000001" customHeight="1" x14ac:dyDescent="0.2">
      <c r="A24" s="357" t="s">
        <v>236</v>
      </c>
      <c r="B24" s="358"/>
      <c r="C24" s="134"/>
      <c r="D24" s="135"/>
      <c r="E24" s="135"/>
      <c r="F24" s="134"/>
      <c r="G24" s="125"/>
      <c r="H24" s="125"/>
      <c r="I24" s="135"/>
      <c r="J24" s="135"/>
      <c r="K24" s="135"/>
      <c r="L24" s="135"/>
      <c r="M24" s="135"/>
    </row>
    <row r="25" spans="1:14" s="126" customFormat="1" ht="52.5" customHeight="1" x14ac:dyDescent="0.2">
      <c r="A25" s="95" t="s">
        <v>18</v>
      </c>
      <c r="B25" s="95" t="s">
        <v>153</v>
      </c>
      <c r="C25" s="96" t="s">
        <v>448</v>
      </c>
      <c r="D25" s="98">
        <v>2001</v>
      </c>
      <c r="E25" s="98" t="s">
        <v>409</v>
      </c>
      <c r="F25" s="95"/>
      <c r="G25" s="132">
        <v>0.3</v>
      </c>
      <c r="H25" s="130" t="s">
        <v>237</v>
      </c>
      <c r="I25" s="98"/>
      <c r="J25" s="98"/>
      <c r="K25" s="98"/>
      <c r="L25" s="98" t="s">
        <v>150</v>
      </c>
      <c r="M25" s="98" t="s">
        <v>435</v>
      </c>
      <c r="N25" s="127"/>
    </row>
    <row r="26" spans="1:14" s="126" customFormat="1" ht="52.5" customHeight="1" x14ac:dyDescent="0.2">
      <c r="A26" s="95" t="s">
        <v>18</v>
      </c>
      <c r="B26" s="95" t="s">
        <v>153</v>
      </c>
      <c r="C26" s="96" t="s">
        <v>450</v>
      </c>
      <c r="D26" s="98">
        <v>2009</v>
      </c>
      <c r="E26" s="98" t="s">
        <v>411</v>
      </c>
      <c r="F26" s="95"/>
      <c r="G26" s="132">
        <v>0.88800000000000001</v>
      </c>
      <c r="H26" s="130" t="s">
        <v>472</v>
      </c>
      <c r="I26" s="149"/>
      <c r="J26" s="98"/>
      <c r="K26" s="98"/>
      <c r="L26" s="98" t="s">
        <v>150</v>
      </c>
      <c r="M26" s="98"/>
      <c r="N26" s="127"/>
    </row>
    <row r="27" spans="1:14" s="126" customFormat="1" ht="52.5" customHeight="1" x14ac:dyDescent="0.2">
      <c r="A27" s="95" t="s">
        <v>18</v>
      </c>
      <c r="B27" s="95" t="s">
        <v>153</v>
      </c>
      <c r="C27" s="96" t="s">
        <v>449</v>
      </c>
      <c r="D27" s="98">
        <v>2012</v>
      </c>
      <c r="E27" s="98" t="s">
        <v>411</v>
      </c>
      <c r="F27" s="95"/>
      <c r="G27" s="132">
        <v>0.5</v>
      </c>
      <c r="H27" s="130" t="s">
        <v>472</v>
      </c>
      <c r="I27" s="98"/>
      <c r="J27" s="98"/>
      <c r="K27" s="98"/>
      <c r="L27" s="98"/>
      <c r="M27" s="98"/>
      <c r="N27" s="129"/>
    </row>
    <row r="28" spans="1:14" s="126" customFormat="1" ht="52.5" customHeight="1" x14ac:dyDescent="0.2">
      <c r="A28" s="95" t="s">
        <v>211</v>
      </c>
      <c r="B28" s="95" t="s">
        <v>238</v>
      </c>
      <c r="C28" s="96" t="s">
        <v>451</v>
      </c>
      <c r="D28" s="98">
        <v>2003</v>
      </c>
      <c r="E28" s="98" t="s">
        <v>410</v>
      </c>
      <c r="F28" s="95"/>
      <c r="G28" s="132">
        <v>0.65</v>
      </c>
      <c r="H28" s="130" t="s">
        <v>472</v>
      </c>
      <c r="I28" s="98"/>
      <c r="J28" s="98"/>
      <c r="K28" s="98"/>
      <c r="L28" s="98" t="s">
        <v>240</v>
      </c>
      <c r="M28" s="95" t="s">
        <v>239</v>
      </c>
      <c r="N28" s="127"/>
    </row>
    <row r="29" spans="1:14" s="126" customFormat="1" ht="60" x14ac:dyDescent="0.2">
      <c r="A29" s="95" t="s">
        <v>9</v>
      </c>
      <c r="B29" s="95" t="s">
        <v>33</v>
      </c>
      <c r="C29" s="96" t="s">
        <v>452</v>
      </c>
      <c r="D29" s="98">
        <v>2016</v>
      </c>
      <c r="E29" s="98" t="s">
        <v>410</v>
      </c>
      <c r="F29" s="91"/>
      <c r="G29" s="132">
        <v>1</v>
      </c>
      <c r="H29" s="130" t="s">
        <v>472</v>
      </c>
      <c r="I29" s="149"/>
      <c r="J29" s="98"/>
      <c r="K29" s="98"/>
      <c r="L29" s="98" t="s">
        <v>241</v>
      </c>
      <c r="M29" s="91" t="s">
        <v>471</v>
      </c>
      <c r="N29" s="127"/>
    </row>
    <row r="30" spans="1:14" s="126" customFormat="1" ht="45" x14ac:dyDescent="0.2">
      <c r="A30" s="95" t="s">
        <v>9</v>
      </c>
      <c r="B30" s="95" t="s">
        <v>216</v>
      </c>
      <c r="C30" s="96" t="s">
        <v>453</v>
      </c>
      <c r="D30" s="98">
        <v>2011</v>
      </c>
      <c r="E30" s="98" t="s">
        <v>410</v>
      </c>
      <c r="F30" s="95"/>
      <c r="G30" s="132">
        <v>0.97</v>
      </c>
      <c r="H30" s="130" t="s">
        <v>472</v>
      </c>
      <c r="I30" s="98"/>
      <c r="J30" s="98"/>
      <c r="K30" s="98"/>
      <c r="L30" s="98" t="s">
        <v>150</v>
      </c>
      <c r="M30" s="98"/>
      <c r="N30" s="127"/>
    </row>
    <row r="31" spans="1:14" s="126" customFormat="1" ht="45" x14ac:dyDescent="0.2">
      <c r="A31" s="95" t="s">
        <v>9</v>
      </c>
      <c r="B31" s="95" t="s">
        <v>214</v>
      </c>
      <c r="C31" s="96" t="s">
        <v>454</v>
      </c>
      <c r="D31" s="98">
        <v>2015</v>
      </c>
      <c r="E31" s="98" t="s">
        <v>410</v>
      </c>
      <c r="F31" s="95"/>
      <c r="G31" s="132">
        <v>0.90380000000000005</v>
      </c>
      <c r="H31" s="130" t="s">
        <v>472</v>
      </c>
      <c r="I31" s="98"/>
      <c r="J31" s="98"/>
      <c r="K31" s="98"/>
      <c r="L31" s="98" t="s">
        <v>242</v>
      </c>
      <c r="M31" s="98" t="s">
        <v>436</v>
      </c>
      <c r="N31" s="129"/>
    </row>
    <row r="32" spans="1:14" s="126" customFormat="1" ht="45" x14ac:dyDescent="0.2">
      <c r="A32" s="95" t="s">
        <v>9</v>
      </c>
      <c r="B32" s="95" t="s">
        <v>214</v>
      </c>
      <c r="C32" s="96" t="s">
        <v>440</v>
      </c>
      <c r="D32" s="98">
        <v>2013</v>
      </c>
      <c r="E32" s="98" t="s">
        <v>409</v>
      </c>
      <c r="F32" s="95"/>
      <c r="G32" s="132">
        <v>0.52</v>
      </c>
      <c r="H32" s="130" t="s">
        <v>472</v>
      </c>
      <c r="I32" s="98"/>
      <c r="J32" s="98"/>
      <c r="K32" s="98"/>
      <c r="L32" s="98" t="s">
        <v>150</v>
      </c>
      <c r="M32" s="95" t="s">
        <v>215</v>
      </c>
      <c r="N32" s="129"/>
    </row>
    <row r="33" spans="1:14" s="126" customFormat="1" ht="45" x14ac:dyDescent="0.2">
      <c r="A33" s="95" t="s">
        <v>9</v>
      </c>
      <c r="B33" s="95" t="s">
        <v>214</v>
      </c>
      <c r="C33" s="96" t="s">
        <v>455</v>
      </c>
      <c r="D33" s="98">
        <v>2015</v>
      </c>
      <c r="E33" s="98" t="s">
        <v>410</v>
      </c>
      <c r="F33" s="95"/>
      <c r="G33" s="132">
        <v>0.59699999999999998</v>
      </c>
      <c r="H33" s="130" t="s">
        <v>243</v>
      </c>
      <c r="I33" s="98"/>
      <c r="J33" s="98"/>
      <c r="K33" s="98"/>
      <c r="L33" s="98" t="s">
        <v>244</v>
      </c>
      <c r="M33" s="98" t="s">
        <v>437</v>
      </c>
      <c r="N33" s="129"/>
    </row>
    <row r="34" spans="1:14" s="126" customFormat="1" ht="45" x14ac:dyDescent="0.2">
      <c r="A34" s="95" t="s">
        <v>9</v>
      </c>
      <c r="B34" s="95" t="s">
        <v>214</v>
      </c>
      <c r="C34" s="96" t="s">
        <v>455</v>
      </c>
      <c r="D34" s="98">
        <v>2015</v>
      </c>
      <c r="E34" s="98" t="s">
        <v>410</v>
      </c>
      <c r="F34" s="95"/>
      <c r="G34" s="132">
        <v>0.35</v>
      </c>
      <c r="H34" s="130" t="s">
        <v>245</v>
      </c>
      <c r="I34" s="98"/>
      <c r="J34" s="98"/>
      <c r="K34" s="98"/>
      <c r="L34" s="98" t="s">
        <v>244</v>
      </c>
      <c r="M34" s="98" t="s">
        <v>437</v>
      </c>
      <c r="N34" s="129"/>
    </row>
    <row r="35" spans="1:14" s="126" customFormat="1" ht="45" x14ac:dyDescent="0.2">
      <c r="A35" s="95" t="s">
        <v>9</v>
      </c>
      <c r="B35" s="95" t="s">
        <v>246</v>
      </c>
      <c r="C35" s="96" t="s">
        <v>456</v>
      </c>
      <c r="D35" s="98">
        <v>2011</v>
      </c>
      <c r="E35" s="98" t="s">
        <v>411</v>
      </c>
      <c r="F35" s="95" t="s">
        <v>438</v>
      </c>
      <c r="G35" s="86" t="s">
        <v>248</v>
      </c>
      <c r="H35" s="133" t="s">
        <v>249</v>
      </c>
      <c r="I35" s="98"/>
      <c r="J35" s="98"/>
      <c r="K35" s="98"/>
      <c r="L35" s="98"/>
      <c r="M35" s="95" t="s">
        <v>247</v>
      </c>
      <c r="N35" s="129"/>
    </row>
    <row r="36" spans="1:14" s="126" customFormat="1" ht="30" x14ac:dyDescent="0.2">
      <c r="A36" s="95" t="s">
        <v>36</v>
      </c>
      <c r="B36" s="95" t="s">
        <v>40</v>
      </c>
      <c r="C36" s="96" t="s">
        <v>457</v>
      </c>
      <c r="D36" s="98">
        <v>2008</v>
      </c>
      <c r="E36" s="98" t="s">
        <v>409</v>
      </c>
      <c r="F36" s="95"/>
      <c r="G36" s="132">
        <v>0.6</v>
      </c>
      <c r="H36" s="130" t="s">
        <v>472</v>
      </c>
      <c r="I36" s="98"/>
      <c r="J36" s="98"/>
      <c r="K36" s="98"/>
      <c r="L36" s="98" t="s">
        <v>150</v>
      </c>
      <c r="M36" s="98"/>
      <c r="N36" s="129"/>
    </row>
    <row r="37" spans="1:14" s="126" customFormat="1" ht="60" x14ac:dyDescent="0.2">
      <c r="A37" s="95" t="s">
        <v>18</v>
      </c>
      <c r="B37" s="95" t="s">
        <v>153</v>
      </c>
      <c r="C37" s="96" t="s">
        <v>458</v>
      </c>
      <c r="D37" s="98">
        <v>2018</v>
      </c>
      <c r="E37" s="98" t="s">
        <v>410</v>
      </c>
      <c r="F37" s="95"/>
      <c r="G37" s="88" t="s">
        <v>251</v>
      </c>
      <c r="H37" s="133" t="s">
        <v>249</v>
      </c>
      <c r="I37" s="98"/>
      <c r="J37" s="98"/>
      <c r="K37" s="98"/>
      <c r="L37" s="98" t="s">
        <v>242</v>
      </c>
      <c r="M37" s="95" t="s">
        <v>250</v>
      </c>
      <c r="N37" s="129"/>
    </row>
    <row r="38" spans="1:14" s="126" customFormat="1" ht="30" x14ac:dyDescent="0.2">
      <c r="A38" s="95" t="s">
        <v>18</v>
      </c>
      <c r="B38" s="95" t="s">
        <v>153</v>
      </c>
      <c r="C38" s="96" t="s">
        <v>447</v>
      </c>
      <c r="D38" s="98">
        <v>2006</v>
      </c>
      <c r="E38" s="98" t="s">
        <v>409</v>
      </c>
      <c r="F38" s="95"/>
      <c r="G38" s="88" t="s">
        <v>252</v>
      </c>
      <c r="H38" s="133" t="s">
        <v>249</v>
      </c>
      <c r="I38" s="98"/>
      <c r="J38" s="98"/>
      <c r="K38" s="98"/>
      <c r="L38" s="98" t="s">
        <v>150</v>
      </c>
      <c r="M38" s="98"/>
      <c r="N38" s="129"/>
    </row>
    <row r="39" spans="1:14" s="126" customFormat="1" ht="30" x14ac:dyDescent="0.2">
      <c r="A39" s="95" t="s">
        <v>18</v>
      </c>
      <c r="B39" s="95" t="s">
        <v>153</v>
      </c>
      <c r="C39" s="96" t="s">
        <v>459</v>
      </c>
      <c r="D39" s="98">
        <v>2012</v>
      </c>
      <c r="E39" s="98" t="s">
        <v>409</v>
      </c>
      <c r="F39" s="95"/>
      <c r="G39" s="132">
        <v>1</v>
      </c>
      <c r="H39" s="133" t="s">
        <v>254</v>
      </c>
      <c r="I39" s="98"/>
      <c r="J39" s="98"/>
      <c r="K39" s="98"/>
      <c r="L39" s="98" t="s">
        <v>150</v>
      </c>
      <c r="M39" s="95" t="s">
        <v>253</v>
      </c>
      <c r="N39" s="129"/>
    </row>
    <row r="40" spans="1:14" s="126" customFormat="1" ht="60" x14ac:dyDescent="0.2">
      <c r="A40" s="95" t="s">
        <v>18</v>
      </c>
      <c r="B40" s="95" t="s">
        <v>153</v>
      </c>
      <c r="C40" s="96" t="s">
        <v>458</v>
      </c>
      <c r="D40" s="98">
        <v>2018</v>
      </c>
      <c r="E40" s="98" t="s">
        <v>410</v>
      </c>
      <c r="F40" s="95"/>
      <c r="G40" s="146" t="s">
        <v>256</v>
      </c>
      <c r="H40" s="130" t="s">
        <v>257</v>
      </c>
      <c r="I40" s="98"/>
      <c r="J40" s="98"/>
      <c r="K40" s="98"/>
      <c r="L40" s="98" t="s">
        <v>242</v>
      </c>
      <c r="M40" s="95" t="s">
        <v>255</v>
      </c>
      <c r="N40" s="129"/>
    </row>
    <row r="41" spans="1:14" s="126" customFormat="1" ht="45" x14ac:dyDescent="0.2">
      <c r="A41" s="95" t="s">
        <v>18</v>
      </c>
      <c r="B41" s="95" t="s">
        <v>153</v>
      </c>
      <c r="C41" s="96" t="s">
        <v>460</v>
      </c>
      <c r="D41" s="98">
        <v>2016</v>
      </c>
      <c r="E41" s="98" t="s">
        <v>410</v>
      </c>
      <c r="F41" s="139" t="s">
        <v>461</v>
      </c>
      <c r="G41" s="130"/>
      <c r="H41" s="147" t="s">
        <v>199</v>
      </c>
      <c r="I41" s="98"/>
      <c r="J41" s="98"/>
      <c r="K41" s="98"/>
      <c r="L41" s="98"/>
      <c r="M41" s="137" t="s">
        <v>258</v>
      </c>
      <c r="N41" s="129"/>
    </row>
    <row r="42" spans="1:14" s="126" customFormat="1" ht="45" x14ac:dyDescent="0.2">
      <c r="A42" s="95" t="s">
        <v>9</v>
      </c>
      <c r="B42" s="95" t="s">
        <v>259</v>
      </c>
      <c r="C42" s="96" t="s">
        <v>233</v>
      </c>
      <c r="D42" s="98">
        <v>2006</v>
      </c>
      <c r="E42" s="98" t="s">
        <v>411</v>
      </c>
      <c r="F42" s="95"/>
      <c r="G42" s="86"/>
      <c r="H42" s="130"/>
      <c r="I42" s="98" t="s">
        <v>462</v>
      </c>
      <c r="J42" s="98" t="s">
        <v>260</v>
      </c>
      <c r="K42" s="98"/>
      <c r="L42" s="98" t="s">
        <v>150</v>
      </c>
      <c r="M42" s="98" t="s">
        <v>463</v>
      </c>
      <c r="N42" s="129"/>
    </row>
    <row r="43" spans="1:14" s="126" customFormat="1" ht="111.6" customHeight="1" x14ac:dyDescent="0.2">
      <c r="A43" s="95" t="s">
        <v>211</v>
      </c>
      <c r="B43" s="95"/>
      <c r="C43" s="96" t="s">
        <v>452</v>
      </c>
      <c r="D43" s="98">
        <v>2016</v>
      </c>
      <c r="E43" s="98" t="s">
        <v>410</v>
      </c>
      <c r="F43" s="95"/>
      <c r="G43" s="86"/>
      <c r="H43" s="130"/>
      <c r="I43" s="98"/>
      <c r="J43" s="98"/>
      <c r="K43" s="98"/>
      <c r="L43" s="98" t="s">
        <v>241</v>
      </c>
      <c r="M43" s="95" t="s">
        <v>261</v>
      </c>
      <c r="N43" s="129"/>
    </row>
    <row r="44" spans="1:14" s="126" customFormat="1" ht="60" x14ac:dyDescent="0.2">
      <c r="A44" s="95"/>
      <c r="B44" s="95"/>
      <c r="C44" s="96" t="s">
        <v>262</v>
      </c>
      <c r="D44" s="98">
        <v>2012</v>
      </c>
      <c r="E44" s="98" t="s">
        <v>410</v>
      </c>
      <c r="F44" s="95"/>
      <c r="G44" s="86"/>
      <c r="H44" s="130"/>
      <c r="I44" s="98"/>
      <c r="J44" s="98"/>
      <c r="K44" s="98"/>
      <c r="L44" s="98" t="s">
        <v>263</v>
      </c>
      <c r="M44" s="95" t="s">
        <v>464</v>
      </c>
      <c r="N44" s="129"/>
    </row>
    <row r="45" spans="1:14" s="126" customFormat="1" ht="30" x14ac:dyDescent="0.2">
      <c r="A45" s="95" t="s">
        <v>9</v>
      </c>
      <c r="B45" s="95" t="s">
        <v>49</v>
      </c>
      <c r="C45" s="96" t="s">
        <v>465</v>
      </c>
      <c r="D45" s="98">
        <v>2011</v>
      </c>
      <c r="E45" s="98" t="s">
        <v>410</v>
      </c>
      <c r="F45" s="95"/>
      <c r="G45" s="148" t="s">
        <v>264</v>
      </c>
      <c r="H45" s="130" t="s">
        <v>265</v>
      </c>
      <c r="I45" s="92"/>
      <c r="J45" s="92"/>
      <c r="K45" s="92"/>
      <c r="L45" s="98" t="s">
        <v>160</v>
      </c>
      <c r="M45" s="92"/>
      <c r="N45" s="129"/>
    </row>
    <row r="46" spans="1:14" s="126" customFormat="1" ht="30" x14ac:dyDescent="0.2">
      <c r="A46" s="95" t="s">
        <v>9</v>
      </c>
      <c r="B46" s="95" t="s">
        <v>49</v>
      </c>
      <c r="C46" s="96" t="s">
        <v>465</v>
      </c>
      <c r="D46" s="98">
        <v>2011</v>
      </c>
      <c r="E46" s="98" t="s">
        <v>410</v>
      </c>
      <c r="F46" s="95"/>
      <c r="G46" s="148" t="s">
        <v>266</v>
      </c>
      <c r="H46" s="130" t="s">
        <v>267</v>
      </c>
      <c r="I46" s="92"/>
      <c r="J46" s="92"/>
      <c r="K46" s="92"/>
      <c r="L46" s="98" t="s">
        <v>160</v>
      </c>
      <c r="M46" s="92"/>
      <c r="N46" s="129"/>
    </row>
    <row r="47" spans="1:14" s="126" customFormat="1" ht="45" x14ac:dyDescent="0.2">
      <c r="A47" s="95" t="s">
        <v>9</v>
      </c>
      <c r="B47" s="95" t="s">
        <v>214</v>
      </c>
      <c r="C47" s="96" t="s">
        <v>454</v>
      </c>
      <c r="D47" s="98">
        <v>2015</v>
      </c>
      <c r="E47" s="98" t="s">
        <v>410</v>
      </c>
      <c r="F47" s="95"/>
      <c r="G47" s="86" t="s">
        <v>268</v>
      </c>
      <c r="H47" s="130" t="s">
        <v>269</v>
      </c>
      <c r="I47" s="98"/>
      <c r="J47" s="98"/>
      <c r="K47" s="98"/>
      <c r="L47" s="98" t="s">
        <v>242</v>
      </c>
      <c r="M47" s="98"/>
      <c r="N47" s="131"/>
    </row>
    <row r="48" spans="1:14" x14ac:dyDescent="0.2">
      <c r="H48" s="71"/>
      <c r="I48" s="136"/>
      <c r="J48" s="136"/>
      <c r="K48" s="136"/>
      <c r="L48" s="136"/>
      <c r="M48" s="136"/>
    </row>
    <row r="49" spans="8:8" x14ac:dyDescent="0.2">
      <c r="H49" s="72"/>
    </row>
  </sheetData>
  <autoFilter ref="A1:L47"/>
  <mergeCells count="4">
    <mergeCell ref="A3:B3"/>
    <mergeCell ref="A24:B24"/>
    <mergeCell ref="A22:B22"/>
    <mergeCell ref="A19:B19"/>
  </mergeCells>
  <phoneticPr fontId="2" type="noConversion"/>
  <hyperlinks>
    <hyperlink ref="C15" r:id="rId1" display="Muthanna TM, Viklander M, Thorolfsson ST (2008) Seasonal climatic effects on the hydrology of a rain garden. Hydrol Process 22(11):1640–1649"/>
    <hyperlink ref="C6" r:id="rId2"/>
    <hyperlink ref="C8" r:id="rId3"/>
    <hyperlink ref="C25" r:id="rId4" display="Rushton, B.T., 2001. Low-impact parking Lot design reduces runoff and pollutants loads."/>
    <hyperlink ref="C28" r:id="rId5" display="Zakaria, Nor &amp; Ab Ghani, Aminuddin &amp; Abdullah, Rozi &amp; Mohd Sidek, Lariyah &amp; Ainan, Anita. (2003). Bio‐ecological drainage system (BIOECODS) for water quantity and quality control. International Journal of River Basin Management. 1. 237-251. 10.1080/15715124.2003.9635210. "/>
    <hyperlink ref="C29" r:id="rId6" display="Perales-Momparler, Sara &amp; Andrés-Doménech, Ignacio &amp; Hernández-Crespo, Carmen &amp; Valles, Francisco &amp; Martín Monerris, Miguel &amp; Escuder, Ignacio &amp; Andreu, Joaquín. (2016). The role of monitoring sustainable drainage systems for promoting transition towards regenerative urban built environments: a case study in the Valencian region, Spain. Journal of Cleaner Production. 163. 10.1016/j.jclepro.2016.05.153. "/>
    <hyperlink ref="C26" r:id="rId7" display="Xiao, Q., &amp; McPherson, E. G. (2009). Testing a bioswale to treat and reduce parking lot runoff. University of California."/>
    <hyperlink ref="C9" r:id="rId8" display="Lucke, T., Mohamed, M. A. K., &amp; Tindale, N. (2014). Pollutant removal and hydraulic reduction performance of field grassed swales during runoff simulation experiments. Water, 6(7), 1887-1904."/>
    <hyperlink ref="C47" r:id="rId9" display="Yoo, C., Lee, J., Cho, E., Zhu, J. H., &amp; Choi, H. (2015). Evaluation of rain garden for infiltration capability and runoff reduction efficiency. Journal of Wetlands Research, 17(1), 101-111."/>
    <hyperlink ref="C30" r:id="rId10" display="DeBusk, K. M., &amp; Wynn, T. M. (2011). Storm-water bioretention for runoff quality and quantity mitigation. Journal of Environmental Engineering, 137(9), 800-808."/>
    <hyperlink ref="C23" r:id="rId11"/>
    <hyperlink ref="C41" r:id="rId12" display="Marcotte, Stéphane &amp; Portet-Koltalo, Florence &amp; Legras, Marc &amp; Leroy, Marie-Charlotte &amp; Polaert, I. &amp; Lederf, Franck &amp; Moncond'huy, Vincent. (2016). Performance of vegetated swales for improving road runoff quality in a moderate traffic urban area. Science of The Total Environment. 566-567. 113-121. 10.1016/j.scitotenv.2016.05.027. "/>
    <hyperlink ref="C44" r:id="rId13"/>
    <hyperlink ref="C35" r:id="rId14" display="Ashley R M., et al (2011) Surface Water Management and Urban Green Infrastructure. Review of Current Knowledge. Foundation for Water Research FR/R0014 May"/>
    <hyperlink ref="C39" r:id="rId15" display="Davis, A. P., Stagge, J. H., Jamil, E., &amp; Kim, H. (2012). Hydraulic performance of grass swales for managing highway runoff. Water research, 46(20), 6775-6786."/>
    <hyperlink ref="C37" r:id="rId16" display="Shafique, M., Kim, R., &amp; Kyung-Ho, K. (2018). Evaluating the capability of grass swale for the rainfall runoff reduction from an urban parking lot, Seoul, Korea. International journal of environmental research and public health, 15(3), 537."/>
    <hyperlink ref="C38" r:id="rId17" display="Stagge, J. H. (2006). Field evaluation of hydrologic and water quality benefits of grass swales for managing highway runoff (Doctoral dissertation)."/>
    <hyperlink ref="C31" r:id="rId18" display="Yoo, C., Lee, J., Cho, E., Zhu, J. H., &amp; Choi, H. (2015). Evaluation of rain garden for infiltration capability and runoff reduction efficiency. Journal of Wetlands Research, 17(1), 101-111."/>
    <hyperlink ref="C33" r:id="rId19" display="Géhéniau, N., Fuamba, M., Mahaut, V., Gendron, M. R., &amp; Dugué, M. (2015). Monitoring of a rain garden in cold climate: case study of a parking lot near Montreal. Journal of Irrigation and Drainage Engineering, 141(6), 04014073."/>
    <hyperlink ref="C45" r:id="rId20" display="Trowsdale, Sam &amp; Simcock, Robyn. (2011). Urban stormwater treatment using bioretention. Journal of Hydrology - J HYDROL. 397. 167-174. 10.1016/j.jhydrol.2010.11.023. "/>
    <hyperlink ref="C18" r:id="rId21" display="Stagge, J. H. (2006). Field evaluation of hydrologic and water quality benefits of grass swales for managing highway runoff (Doctoral dissertation)."/>
    <hyperlink ref="C27" r:id="rId22" display="Blanc et al. (2012). Natural flood management (NFM) knowledge system: Part 1- Sustainable urban drainage systems (SUDS) and flood management in urban areas."/>
    <hyperlink ref="C11" r:id="rId23" display="NWRM (2015). Swales. Available at: http://nwrm.eu/measure/swales "/>
    <hyperlink ref="C13" r:id="rId24" display="Barber et al (2003) Ecology Ditch: A best management practice for storm water runoff mitigation. Journal of Hydraulic Engineering, 8, 3, 111-122."/>
    <hyperlink ref="C12" r:id="rId25" display="Barber et al (2003) Ecology Ditch: A best management practice for storm water runoff mitigation. Journal of Hydraulic Engineering, 8, 3, 111-122."/>
    <hyperlink ref="C4" r:id="rId26"/>
    <hyperlink ref="C5" r:id="rId27"/>
    <hyperlink ref="C10" r:id="rId28" display="Lucke, T., Mohamed, M. A. K., &amp; Tindale, N. (2014). Pollutant removal and hydraulic reduction performance of field grassed swales during runoff simulation experiments. Water, 6(7), 1887-1904."/>
    <hyperlink ref="C14" r:id="rId29" display="Barber et al (2003) Ecology Ditch: A best management practice for storm water runoff mitigation. Journal of Hydraulic Engineering, 8, 3, 111-122."/>
    <hyperlink ref="C16" r:id="rId30" display="Muthanna TM, Viklander M, Thorolfsson ST (2008) Seasonal climatic effects on the hydrology of a rain garden. Hydrol Process 22(11):1640–1649"/>
    <hyperlink ref="C17" r:id="rId31"/>
    <hyperlink ref="C20" r:id="rId32"/>
    <hyperlink ref="C21" r:id="rId33" display="Stagge, J. H. (2006). Field evaluation of hydrologic and water quality benefits of grass swales for managing highway runoff (Doctoral dissertation)."/>
    <hyperlink ref="C32" r:id="rId34"/>
    <hyperlink ref="C34" r:id="rId35" display="Géhéniau, N., Fuamba, M., Mahaut, V., Gendron, M. R., &amp; Dugué, M. (2015). Monitoring of a rain garden in cold climate: case study of a parking lot near Montreal. Journal of Irrigation and Drainage Engineering, 141(6), 04014073."/>
    <hyperlink ref="C36" r:id="rId36" display="DeBusk, K. M. (2008). Stormwater treatment by two retrofit infiltration practices (Doctoral dissertation, Virginia Tech)."/>
    <hyperlink ref="C40" r:id="rId37" display="Shafique, M., Kim, R., &amp; Kyung-Ho, K. (2018). Evaluating the capability of grass swale for the rainfall runoff reduction from an urban parking lot, Seoul, Korea. International journal of environmental research and public health, 15(3), 537."/>
    <hyperlink ref="C43" r:id="rId38" display="Perales-Momparler, Sara &amp; Andrés-Doménech, Ignacio &amp; Hernández-Crespo, Carmen &amp; Valles, Francisco &amp; Martín Monerris, Miguel &amp; Escuder, Ignacio &amp; Andreu, Joaquín. (2016). The role of monitoring sustainable drainage systems for promoting transition towards regenerative urban built environments: a case study in the Valencian region, Spain. Journal of Cleaner Production. 163. 10.1016/j.jclepro.2016.05.153. "/>
    <hyperlink ref="C46" r:id="rId39" display="Trowsdale, Sam &amp; Simcock, Robyn. (2011). Urban stormwater treatment using bioretention. Journal of Hydrology - J HYDROL. 397. 167-174. 10.1016/j.jhydrol.2010.11.023. "/>
    <hyperlink ref="C7" r:id="rId40" display="Muthanna TM, Viklander M, Thorolfsson ST (2008) Seasonal climatic effects on the hydrology of a rain garden. Hydrol Process 22(11):1640–1649"/>
    <hyperlink ref="C42" r:id="rId41"/>
  </hyperlinks>
  <pageMargins left="0.7" right="0.7" top="0.75" bottom="0.75" header="0.3" footer="0.3"/>
  <pageSetup paperSize="9" orientation="portrait" r:id="rId4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D79"/>
  <sheetViews>
    <sheetView zoomScale="60" zoomScaleNormal="60" workbookViewId="0">
      <selection activeCell="D14" sqref="D14"/>
    </sheetView>
  </sheetViews>
  <sheetFormatPr defaultColWidth="22.5703125" defaultRowHeight="15" x14ac:dyDescent="0.25"/>
  <cols>
    <col min="1" max="1" width="22.5703125" style="156"/>
    <col min="2" max="2" width="25.28515625" style="156" customWidth="1"/>
    <col min="3" max="3" width="68" style="156" customWidth="1"/>
    <col min="4" max="4" width="17.28515625" style="156" customWidth="1"/>
    <col min="5" max="5" width="15.140625" style="156" customWidth="1"/>
    <col min="6" max="6" width="49.28515625" style="156" customWidth="1"/>
    <col min="7" max="7" width="43.85546875" style="173" customWidth="1"/>
    <col min="8" max="8" width="29.28515625" style="173" customWidth="1"/>
    <col min="9" max="11" width="22.42578125" style="156" customWidth="1"/>
    <col min="12" max="12" width="22.5703125" style="156"/>
    <col min="13" max="13" width="108.140625" style="156" customWidth="1"/>
    <col min="14" max="16384" width="22.5703125" style="156"/>
  </cols>
  <sheetData>
    <row r="1" spans="1:30" s="152" customFormat="1" ht="31.5" x14ac:dyDescent="0.25">
      <c r="A1" s="184" t="s">
        <v>4</v>
      </c>
      <c r="B1" s="185" t="s">
        <v>5</v>
      </c>
      <c r="C1" s="185" t="s">
        <v>123</v>
      </c>
      <c r="D1" s="185" t="s">
        <v>124</v>
      </c>
      <c r="E1" s="185" t="s">
        <v>125</v>
      </c>
      <c r="F1" s="185" t="s">
        <v>122</v>
      </c>
      <c r="G1" s="185" t="s">
        <v>126</v>
      </c>
      <c r="H1" s="185" t="s">
        <v>127</v>
      </c>
      <c r="I1" s="185" t="s">
        <v>128</v>
      </c>
      <c r="J1" s="185" t="s">
        <v>129</v>
      </c>
      <c r="K1" s="185" t="s">
        <v>127</v>
      </c>
      <c r="L1" s="185" t="s">
        <v>131</v>
      </c>
      <c r="M1" s="186" t="s">
        <v>130</v>
      </c>
    </row>
    <row r="2" spans="1:30" s="152" customFormat="1" ht="96" hidden="1" customHeight="1" thickBot="1" x14ac:dyDescent="0.3">
      <c r="A2" s="187" t="s">
        <v>205</v>
      </c>
      <c r="B2" s="188" t="s">
        <v>205</v>
      </c>
      <c r="C2" s="188" t="s">
        <v>134</v>
      </c>
      <c r="D2" s="188" t="s">
        <v>135</v>
      </c>
      <c r="E2" s="188" t="s">
        <v>476</v>
      </c>
      <c r="F2" s="188" t="s">
        <v>206</v>
      </c>
      <c r="G2" s="188" t="s">
        <v>137</v>
      </c>
      <c r="H2" s="188" t="s">
        <v>207</v>
      </c>
      <c r="I2" s="188" t="s">
        <v>208</v>
      </c>
      <c r="J2" s="188" t="s">
        <v>140</v>
      </c>
      <c r="K2" s="188" t="s">
        <v>141</v>
      </c>
      <c r="L2" s="188" t="s">
        <v>408</v>
      </c>
      <c r="M2" s="189" t="s">
        <v>142</v>
      </c>
    </row>
    <row r="3" spans="1:30" s="139" customFormat="1" ht="15.75" x14ac:dyDescent="0.25">
      <c r="A3" s="190" t="s">
        <v>270</v>
      </c>
      <c r="B3" s="191"/>
      <c r="C3" s="191"/>
      <c r="D3" s="191"/>
      <c r="E3" s="191"/>
      <c r="F3" s="191"/>
      <c r="G3" s="192"/>
      <c r="H3" s="192"/>
      <c r="I3" s="191"/>
      <c r="J3" s="191"/>
      <c r="K3" s="191"/>
      <c r="L3" s="191"/>
      <c r="M3" s="193"/>
    </row>
    <row r="4" spans="1:30" ht="60" hidden="1" x14ac:dyDescent="0.25">
      <c r="A4" s="194" t="s">
        <v>479</v>
      </c>
      <c r="B4" s="98" t="s">
        <v>232</v>
      </c>
      <c r="C4" s="99" t="s">
        <v>480</v>
      </c>
      <c r="D4" s="98">
        <v>2006</v>
      </c>
      <c r="E4" s="98" t="s">
        <v>411</v>
      </c>
      <c r="F4" s="98"/>
      <c r="G4" s="132">
        <v>0.98</v>
      </c>
      <c r="H4" s="153" t="s">
        <v>478</v>
      </c>
      <c r="I4" s="98"/>
      <c r="J4" s="98"/>
      <c r="K4" s="98"/>
      <c r="L4" s="98" t="s">
        <v>477</v>
      </c>
      <c r="M4" s="195" t="s">
        <v>271</v>
      </c>
    </row>
    <row r="5" spans="1:30" s="157" customFormat="1" ht="60" hidden="1" x14ac:dyDescent="0.25">
      <c r="A5" s="196" t="s">
        <v>36</v>
      </c>
      <c r="B5" s="138" t="s">
        <v>272</v>
      </c>
      <c r="C5" s="100" t="s">
        <v>481</v>
      </c>
      <c r="D5" s="138">
        <v>2008</v>
      </c>
      <c r="E5" s="138" t="s">
        <v>411</v>
      </c>
      <c r="F5" s="138"/>
      <c r="G5" s="155" t="s">
        <v>274</v>
      </c>
      <c r="H5" s="155" t="s">
        <v>199</v>
      </c>
      <c r="I5" s="138"/>
      <c r="J5" s="138"/>
      <c r="K5" s="138"/>
      <c r="L5" s="138" t="s">
        <v>483</v>
      </c>
      <c r="M5" s="197" t="s">
        <v>273</v>
      </c>
      <c r="N5" s="156"/>
      <c r="O5" s="156"/>
      <c r="P5" s="156"/>
      <c r="Q5" s="156"/>
      <c r="R5" s="156"/>
      <c r="S5" s="156"/>
      <c r="T5" s="156"/>
      <c r="U5" s="156"/>
      <c r="V5" s="156"/>
      <c r="W5" s="156"/>
      <c r="X5" s="156"/>
      <c r="Y5" s="156"/>
      <c r="Z5" s="156"/>
      <c r="AA5" s="156"/>
      <c r="AB5" s="156"/>
      <c r="AC5" s="156"/>
      <c r="AD5" s="156"/>
    </row>
    <row r="6" spans="1:30" s="157" customFormat="1" ht="60" hidden="1" x14ac:dyDescent="0.25">
      <c r="A6" s="196" t="s">
        <v>9</v>
      </c>
      <c r="B6" s="138" t="s">
        <v>275</v>
      </c>
      <c r="C6" s="100" t="s">
        <v>482</v>
      </c>
      <c r="D6" s="138">
        <v>2005</v>
      </c>
      <c r="E6" s="138" t="s">
        <v>410</v>
      </c>
      <c r="F6" s="93"/>
      <c r="G6" s="172" t="s">
        <v>484</v>
      </c>
      <c r="H6" s="155" t="s">
        <v>199</v>
      </c>
      <c r="I6" s="158"/>
      <c r="J6" s="138"/>
      <c r="K6" s="138"/>
      <c r="L6" s="138" t="s">
        <v>150</v>
      </c>
      <c r="M6" s="197" t="s">
        <v>276</v>
      </c>
      <c r="N6" s="156"/>
      <c r="O6" s="156"/>
      <c r="P6" s="156"/>
      <c r="Q6" s="156"/>
      <c r="R6" s="156"/>
      <c r="S6" s="156"/>
      <c r="T6" s="156"/>
      <c r="U6" s="156"/>
      <c r="V6" s="156"/>
      <c r="W6" s="156"/>
      <c r="X6" s="156"/>
      <c r="Y6" s="156"/>
      <c r="Z6" s="156"/>
      <c r="AA6" s="156"/>
      <c r="AB6" s="156"/>
      <c r="AC6" s="156"/>
      <c r="AD6" s="156"/>
    </row>
    <row r="7" spans="1:30" s="139" customFormat="1" ht="15.75" x14ac:dyDescent="0.25">
      <c r="A7" s="190" t="s">
        <v>277</v>
      </c>
      <c r="B7" s="191"/>
      <c r="C7" s="191"/>
      <c r="D7" s="191"/>
      <c r="E7" s="191"/>
      <c r="F7" s="191"/>
      <c r="G7" s="192"/>
      <c r="H7" s="192"/>
      <c r="I7" s="191"/>
      <c r="J7" s="191"/>
      <c r="K7" s="191"/>
      <c r="L7" s="191"/>
      <c r="M7" s="193"/>
    </row>
    <row r="8" spans="1:30" ht="45" hidden="1" x14ac:dyDescent="0.25">
      <c r="A8" s="194" t="s">
        <v>18</v>
      </c>
      <c r="B8" s="98" t="s">
        <v>278</v>
      </c>
      <c r="C8" s="99" t="s">
        <v>510</v>
      </c>
      <c r="D8" s="98">
        <v>2008</v>
      </c>
      <c r="E8" s="98" t="s">
        <v>410</v>
      </c>
      <c r="F8" s="198"/>
      <c r="G8" s="132">
        <v>0.7</v>
      </c>
      <c r="H8" s="153" t="s">
        <v>281</v>
      </c>
      <c r="I8" s="149"/>
      <c r="J8" s="98"/>
      <c r="K8" s="98"/>
      <c r="L8" s="98" t="s">
        <v>160</v>
      </c>
      <c r="M8" s="195" t="s">
        <v>485</v>
      </c>
    </row>
    <row r="9" spans="1:30" ht="90" hidden="1" x14ac:dyDescent="0.25">
      <c r="A9" s="194" t="s">
        <v>9</v>
      </c>
      <c r="B9" s="98" t="s">
        <v>279</v>
      </c>
      <c r="C9" s="99" t="s">
        <v>488</v>
      </c>
      <c r="D9" s="98">
        <v>2005</v>
      </c>
      <c r="E9" s="98" t="s">
        <v>410</v>
      </c>
      <c r="F9" s="98"/>
      <c r="G9" s="132">
        <v>0.35399999999999998</v>
      </c>
      <c r="H9" s="153" t="s">
        <v>281</v>
      </c>
      <c r="I9" s="159"/>
      <c r="J9" s="98"/>
      <c r="K9" s="98"/>
      <c r="L9" s="98" t="s">
        <v>150</v>
      </c>
      <c r="M9" s="195" t="s">
        <v>499</v>
      </c>
    </row>
    <row r="10" spans="1:30" ht="50.45" hidden="1" customHeight="1" x14ac:dyDescent="0.25">
      <c r="A10" s="194" t="s">
        <v>9</v>
      </c>
      <c r="B10" s="98" t="s">
        <v>280</v>
      </c>
      <c r="C10" s="99" t="s">
        <v>486</v>
      </c>
      <c r="D10" s="98">
        <v>2008</v>
      </c>
      <c r="E10" s="98" t="s">
        <v>409</v>
      </c>
      <c r="F10" s="98"/>
      <c r="G10" s="132">
        <v>0.56999999999999995</v>
      </c>
      <c r="H10" s="153" t="s">
        <v>281</v>
      </c>
      <c r="I10" s="149"/>
      <c r="J10" s="98"/>
      <c r="K10" s="98"/>
      <c r="L10" s="98" t="s">
        <v>160</v>
      </c>
      <c r="M10" s="195"/>
      <c r="N10" s="160"/>
    </row>
    <row r="11" spans="1:30" ht="50.45" hidden="1" customHeight="1" x14ac:dyDescent="0.25">
      <c r="A11" s="194" t="s">
        <v>9</v>
      </c>
      <c r="B11" s="98" t="s">
        <v>282</v>
      </c>
      <c r="C11" s="99" t="s">
        <v>487</v>
      </c>
      <c r="D11" s="98">
        <v>2011</v>
      </c>
      <c r="E11" s="98" t="s">
        <v>409</v>
      </c>
      <c r="F11" s="98"/>
      <c r="G11" s="132">
        <v>0.53</v>
      </c>
      <c r="H11" s="153" t="s">
        <v>281</v>
      </c>
      <c r="I11" s="98"/>
      <c r="J11" s="98"/>
      <c r="K11" s="98"/>
      <c r="L11" s="98" t="s">
        <v>244</v>
      </c>
      <c r="M11" s="195"/>
    </row>
    <row r="12" spans="1:30" ht="50.45" hidden="1" customHeight="1" x14ac:dyDescent="0.25">
      <c r="A12" s="194" t="s">
        <v>9</v>
      </c>
      <c r="B12" s="98" t="s">
        <v>282</v>
      </c>
      <c r="C12" s="99" t="s">
        <v>487</v>
      </c>
      <c r="D12" s="98">
        <v>2011</v>
      </c>
      <c r="E12" s="98" t="s">
        <v>409</v>
      </c>
      <c r="F12" s="98"/>
      <c r="G12" s="132">
        <v>0.79</v>
      </c>
      <c r="H12" s="153" t="s">
        <v>281</v>
      </c>
      <c r="I12" s="98"/>
      <c r="J12" s="98"/>
      <c r="K12" s="98"/>
      <c r="L12" s="98" t="s">
        <v>244</v>
      </c>
      <c r="M12" s="195"/>
    </row>
    <row r="13" spans="1:30" s="165" customFormat="1" ht="50.45" hidden="1" customHeight="1" x14ac:dyDescent="0.25">
      <c r="A13" s="194" t="s">
        <v>9</v>
      </c>
      <c r="B13" s="98" t="s">
        <v>283</v>
      </c>
      <c r="C13" s="99" t="s">
        <v>489</v>
      </c>
      <c r="D13" s="98">
        <v>2003</v>
      </c>
      <c r="E13" s="98" t="s">
        <v>410</v>
      </c>
      <c r="F13" s="161"/>
      <c r="G13" s="132">
        <v>0.3</v>
      </c>
      <c r="H13" s="153" t="s">
        <v>281</v>
      </c>
      <c r="I13" s="162"/>
      <c r="J13" s="163"/>
      <c r="K13" s="163"/>
      <c r="L13" s="164" t="s">
        <v>150</v>
      </c>
      <c r="M13" s="199"/>
    </row>
    <row r="14" spans="1:30" ht="50.45" customHeight="1" x14ac:dyDescent="0.25">
      <c r="A14" s="194" t="s">
        <v>36</v>
      </c>
      <c r="B14" s="98" t="s">
        <v>43</v>
      </c>
      <c r="C14" s="99" t="s">
        <v>490</v>
      </c>
      <c r="D14" s="98">
        <v>2005</v>
      </c>
      <c r="E14" s="98" t="s">
        <v>410</v>
      </c>
      <c r="F14" s="98"/>
      <c r="G14" s="132">
        <v>0.65</v>
      </c>
      <c r="H14" s="153" t="s">
        <v>284</v>
      </c>
      <c r="I14" s="98"/>
      <c r="J14" s="98"/>
      <c r="K14" s="98"/>
      <c r="L14" s="98" t="s">
        <v>160</v>
      </c>
      <c r="M14" s="195"/>
    </row>
    <row r="15" spans="1:30" ht="50.45" hidden="1" customHeight="1" x14ac:dyDescent="0.25">
      <c r="A15" s="194" t="s">
        <v>9</v>
      </c>
      <c r="B15" s="98" t="s">
        <v>287</v>
      </c>
      <c r="C15" s="99" t="s">
        <v>498</v>
      </c>
      <c r="D15" s="98">
        <v>1993</v>
      </c>
      <c r="E15" s="98" t="s">
        <v>411</v>
      </c>
      <c r="F15" s="98"/>
      <c r="G15" s="132" t="s">
        <v>288</v>
      </c>
      <c r="H15" s="153" t="s">
        <v>286</v>
      </c>
      <c r="I15" s="149"/>
      <c r="J15" s="166"/>
      <c r="K15" s="166"/>
      <c r="L15" s="98" t="s">
        <v>150</v>
      </c>
      <c r="M15" s="195"/>
      <c r="N15" s="160"/>
    </row>
    <row r="16" spans="1:30" ht="50.45" hidden="1" customHeight="1" x14ac:dyDescent="0.25">
      <c r="A16" s="194" t="s">
        <v>18</v>
      </c>
      <c r="B16" s="98" t="s">
        <v>153</v>
      </c>
      <c r="C16" s="99" t="s">
        <v>491</v>
      </c>
      <c r="D16" s="98">
        <v>1994</v>
      </c>
      <c r="E16" s="98" t="s">
        <v>410</v>
      </c>
      <c r="F16" s="98"/>
      <c r="G16" s="132" t="s">
        <v>285</v>
      </c>
      <c r="H16" s="153" t="s">
        <v>286</v>
      </c>
      <c r="I16" s="149"/>
      <c r="J16" s="166"/>
      <c r="K16" s="166"/>
      <c r="L16" s="98" t="s">
        <v>150</v>
      </c>
      <c r="M16" s="195"/>
      <c r="N16" s="160"/>
    </row>
    <row r="17" spans="1:14" ht="50.45" hidden="1" customHeight="1" x14ac:dyDescent="0.25">
      <c r="A17" s="194" t="s">
        <v>18</v>
      </c>
      <c r="B17" s="98" t="s">
        <v>289</v>
      </c>
      <c r="C17" s="99" t="s">
        <v>498</v>
      </c>
      <c r="D17" s="98">
        <v>1993</v>
      </c>
      <c r="E17" s="98" t="s">
        <v>411</v>
      </c>
      <c r="F17" s="98"/>
      <c r="G17" s="132" t="s">
        <v>290</v>
      </c>
      <c r="H17" s="153" t="s">
        <v>286</v>
      </c>
      <c r="I17" s="149"/>
      <c r="J17" s="166"/>
      <c r="K17" s="166"/>
      <c r="L17" s="98" t="s">
        <v>150</v>
      </c>
      <c r="M17" s="195"/>
      <c r="N17" s="160"/>
    </row>
    <row r="18" spans="1:14" ht="50.45" hidden="1" customHeight="1" x14ac:dyDescent="0.25">
      <c r="A18" s="194" t="s">
        <v>18</v>
      </c>
      <c r="B18" s="98" t="s">
        <v>153</v>
      </c>
      <c r="C18" s="99" t="s">
        <v>498</v>
      </c>
      <c r="D18" s="98">
        <v>1993</v>
      </c>
      <c r="E18" s="98" t="s">
        <v>411</v>
      </c>
      <c r="F18" s="98"/>
      <c r="G18" s="132" t="s">
        <v>291</v>
      </c>
      <c r="H18" s="153" t="s">
        <v>286</v>
      </c>
      <c r="I18" s="149"/>
      <c r="J18" s="166"/>
      <c r="K18" s="166"/>
      <c r="L18" s="98" t="s">
        <v>150</v>
      </c>
      <c r="M18" s="195"/>
      <c r="N18" s="160"/>
    </row>
    <row r="19" spans="1:14" ht="50.45" hidden="1" customHeight="1" x14ac:dyDescent="0.25">
      <c r="A19" s="194" t="s">
        <v>18</v>
      </c>
      <c r="B19" s="98" t="s">
        <v>292</v>
      </c>
      <c r="C19" s="99" t="s">
        <v>492</v>
      </c>
      <c r="D19" s="98">
        <v>2004</v>
      </c>
      <c r="E19" s="98" t="s">
        <v>410</v>
      </c>
      <c r="F19" s="198"/>
      <c r="G19" s="132" t="s">
        <v>293</v>
      </c>
      <c r="H19" s="153" t="s">
        <v>294</v>
      </c>
      <c r="I19" s="149"/>
      <c r="J19" s="98"/>
      <c r="K19" s="98"/>
      <c r="L19" s="98" t="s">
        <v>150</v>
      </c>
      <c r="M19" s="195"/>
    </row>
    <row r="20" spans="1:14" ht="50.45" hidden="1" customHeight="1" x14ac:dyDescent="0.25">
      <c r="A20" s="194" t="s">
        <v>18</v>
      </c>
      <c r="B20" s="98" t="s">
        <v>292</v>
      </c>
      <c r="C20" s="99" t="s">
        <v>492</v>
      </c>
      <c r="D20" s="98">
        <v>2004</v>
      </c>
      <c r="E20" s="98" t="s">
        <v>410</v>
      </c>
      <c r="F20" s="98"/>
      <c r="G20" s="132" t="s">
        <v>295</v>
      </c>
      <c r="H20" s="153" t="s">
        <v>296</v>
      </c>
      <c r="I20" s="149"/>
      <c r="J20" s="98"/>
      <c r="K20" s="98"/>
      <c r="L20" s="98" t="s">
        <v>150</v>
      </c>
      <c r="M20" s="195"/>
    </row>
    <row r="21" spans="1:14" ht="50.45" hidden="1" customHeight="1" x14ac:dyDescent="0.25">
      <c r="A21" s="194" t="s">
        <v>18</v>
      </c>
      <c r="B21" s="98" t="s">
        <v>292</v>
      </c>
      <c r="C21" s="99" t="s">
        <v>492</v>
      </c>
      <c r="D21" s="98">
        <v>2004</v>
      </c>
      <c r="E21" s="98" t="s">
        <v>410</v>
      </c>
      <c r="F21" s="98"/>
      <c r="G21" s="132" t="s">
        <v>297</v>
      </c>
      <c r="H21" s="153" t="s">
        <v>298</v>
      </c>
      <c r="I21" s="149"/>
      <c r="J21" s="98"/>
      <c r="K21" s="98"/>
      <c r="L21" s="98" t="s">
        <v>150</v>
      </c>
      <c r="M21" s="195"/>
    </row>
    <row r="22" spans="1:14" ht="50.45" customHeight="1" x14ac:dyDescent="0.25">
      <c r="A22" s="194" t="s">
        <v>9</v>
      </c>
      <c r="B22" s="98" t="s">
        <v>33</v>
      </c>
      <c r="C22" s="99" t="s">
        <v>508</v>
      </c>
      <c r="D22" s="98">
        <v>2006</v>
      </c>
      <c r="E22" s="98" t="s">
        <v>410</v>
      </c>
      <c r="F22" s="198"/>
      <c r="G22" s="86" t="s">
        <v>300</v>
      </c>
      <c r="H22" s="153" t="s">
        <v>301</v>
      </c>
      <c r="I22" s="98"/>
      <c r="J22" s="98"/>
      <c r="K22" s="98"/>
      <c r="L22" s="98" t="s">
        <v>160</v>
      </c>
      <c r="M22" s="195" t="s">
        <v>299</v>
      </c>
    </row>
    <row r="23" spans="1:14" ht="50.45" hidden="1" customHeight="1" x14ac:dyDescent="0.25">
      <c r="A23" s="194" t="s">
        <v>9</v>
      </c>
      <c r="B23" s="98" t="s">
        <v>49</v>
      </c>
      <c r="C23" s="99" t="s">
        <v>507</v>
      </c>
      <c r="D23" s="98">
        <v>2003</v>
      </c>
      <c r="E23" s="98" t="s">
        <v>410</v>
      </c>
      <c r="F23" s="98" t="s">
        <v>493</v>
      </c>
      <c r="G23" s="86" t="s">
        <v>302</v>
      </c>
      <c r="H23" s="153" t="s">
        <v>303</v>
      </c>
      <c r="I23" s="98"/>
      <c r="J23" s="98"/>
      <c r="K23" s="98"/>
      <c r="L23" s="98" t="s">
        <v>150</v>
      </c>
      <c r="M23" s="195" t="s">
        <v>494</v>
      </c>
    </row>
    <row r="24" spans="1:14" ht="60" hidden="1" x14ac:dyDescent="0.25">
      <c r="A24" s="194" t="s">
        <v>304</v>
      </c>
      <c r="B24" s="98" t="s">
        <v>304</v>
      </c>
      <c r="C24" s="99" t="s">
        <v>506</v>
      </c>
      <c r="D24" s="98">
        <v>2010</v>
      </c>
      <c r="E24" s="98" t="s">
        <v>411</v>
      </c>
      <c r="F24" s="198"/>
      <c r="G24" s="86" t="s">
        <v>306</v>
      </c>
      <c r="H24" s="153" t="s">
        <v>307</v>
      </c>
      <c r="I24" s="98" t="s">
        <v>308</v>
      </c>
      <c r="J24" s="98" t="s">
        <v>309</v>
      </c>
      <c r="K24" s="98" t="s">
        <v>310</v>
      </c>
      <c r="L24" s="98" t="s">
        <v>160</v>
      </c>
      <c r="M24" s="195" t="s">
        <v>305</v>
      </c>
    </row>
    <row r="25" spans="1:14" ht="146.1" hidden="1" customHeight="1" x14ac:dyDescent="0.25">
      <c r="A25" s="194" t="s">
        <v>9</v>
      </c>
      <c r="B25" s="98" t="s">
        <v>49</v>
      </c>
      <c r="C25" s="99" t="s">
        <v>505</v>
      </c>
      <c r="D25" s="98">
        <v>2005</v>
      </c>
      <c r="E25" s="98" t="s">
        <v>410</v>
      </c>
      <c r="F25" s="98" t="s">
        <v>503</v>
      </c>
      <c r="G25" s="155" t="s">
        <v>311</v>
      </c>
      <c r="H25" s="153" t="s">
        <v>199</v>
      </c>
      <c r="I25" s="98"/>
      <c r="J25" s="98"/>
      <c r="K25" s="98"/>
      <c r="L25" s="98" t="s">
        <v>160</v>
      </c>
      <c r="M25" s="195" t="s">
        <v>312</v>
      </c>
    </row>
    <row r="26" spans="1:14" ht="45" hidden="1" x14ac:dyDescent="0.25">
      <c r="A26" s="194" t="s">
        <v>18</v>
      </c>
      <c r="B26" s="98" t="s">
        <v>153</v>
      </c>
      <c r="C26" s="99" t="s">
        <v>497</v>
      </c>
      <c r="D26" s="98">
        <v>2016</v>
      </c>
      <c r="E26" s="98" t="s">
        <v>410</v>
      </c>
      <c r="F26" s="98"/>
      <c r="G26" s="153" t="s">
        <v>313</v>
      </c>
      <c r="H26" s="153" t="s">
        <v>199</v>
      </c>
      <c r="I26" s="166"/>
      <c r="J26" s="166"/>
      <c r="K26" s="166"/>
      <c r="L26" s="98" t="s">
        <v>150</v>
      </c>
      <c r="M26" s="195" t="s">
        <v>314</v>
      </c>
      <c r="N26" s="160"/>
    </row>
    <row r="27" spans="1:14" ht="45" x14ac:dyDescent="0.25">
      <c r="A27" s="194" t="s">
        <v>36</v>
      </c>
      <c r="B27" s="98" t="s">
        <v>43</v>
      </c>
      <c r="C27" s="99" t="s">
        <v>490</v>
      </c>
      <c r="D27" s="98">
        <v>2005</v>
      </c>
      <c r="E27" s="98" t="s">
        <v>410</v>
      </c>
      <c r="F27" s="98"/>
      <c r="G27" s="171" t="s">
        <v>315</v>
      </c>
      <c r="H27" s="153" t="s">
        <v>199</v>
      </c>
      <c r="I27" s="98"/>
      <c r="J27" s="98"/>
      <c r="K27" s="98"/>
      <c r="L27" s="98" t="s">
        <v>160</v>
      </c>
      <c r="M27" s="195" t="s">
        <v>504</v>
      </c>
    </row>
    <row r="28" spans="1:14" s="139" customFormat="1" ht="15.75" x14ac:dyDescent="0.25">
      <c r="A28" s="190" t="s">
        <v>316</v>
      </c>
      <c r="B28" s="191"/>
      <c r="C28" s="191"/>
      <c r="D28" s="191"/>
      <c r="E28" s="191"/>
      <c r="F28" s="191"/>
      <c r="G28" s="192"/>
      <c r="H28" s="192"/>
      <c r="I28" s="191"/>
      <c r="J28" s="191"/>
      <c r="K28" s="191"/>
      <c r="L28" s="191"/>
      <c r="M28" s="193"/>
    </row>
    <row r="29" spans="1:14" s="157" customFormat="1" ht="65.099999999999994" hidden="1" customHeight="1" x14ac:dyDescent="0.25">
      <c r="A29" s="196" t="s">
        <v>18</v>
      </c>
      <c r="B29" s="138" t="s">
        <v>278</v>
      </c>
      <c r="C29" s="99" t="s">
        <v>510</v>
      </c>
      <c r="D29" s="138">
        <v>2008</v>
      </c>
      <c r="E29" s="98" t="s">
        <v>410</v>
      </c>
      <c r="F29" s="138" t="s">
        <v>518</v>
      </c>
      <c r="G29" s="142">
        <v>0.85</v>
      </c>
      <c r="H29" s="155" t="s">
        <v>318</v>
      </c>
      <c r="I29" s="169"/>
      <c r="J29" s="181"/>
      <c r="K29" s="181"/>
      <c r="L29" s="138" t="s">
        <v>160</v>
      </c>
      <c r="M29" s="197" t="s">
        <v>317</v>
      </c>
      <c r="N29" s="182"/>
    </row>
    <row r="30" spans="1:14" ht="48.95" hidden="1" customHeight="1" x14ac:dyDescent="0.25">
      <c r="A30" s="194" t="s">
        <v>18</v>
      </c>
      <c r="B30" s="98" t="s">
        <v>319</v>
      </c>
      <c r="C30" s="99" t="s">
        <v>498</v>
      </c>
      <c r="D30" s="98">
        <v>1993</v>
      </c>
      <c r="E30" s="98" t="s">
        <v>411</v>
      </c>
      <c r="F30" s="98"/>
      <c r="G30" s="132">
        <v>0.4</v>
      </c>
      <c r="H30" s="153" t="s">
        <v>318</v>
      </c>
      <c r="I30" s="149"/>
      <c r="J30" s="166"/>
      <c r="K30" s="166"/>
      <c r="L30" s="98" t="s">
        <v>150</v>
      </c>
      <c r="M30" s="195"/>
      <c r="N30" s="160"/>
    </row>
    <row r="31" spans="1:14" ht="48.95" hidden="1" customHeight="1" x14ac:dyDescent="0.25">
      <c r="A31" s="194" t="s">
        <v>18</v>
      </c>
      <c r="B31" s="98" t="s">
        <v>153</v>
      </c>
      <c r="C31" s="99" t="s">
        <v>498</v>
      </c>
      <c r="D31" s="98">
        <v>1993</v>
      </c>
      <c r="E31" s="98" t="s">
        <v>411</v>
      </c>
      <c r="F31" s="98"/>
      <c r="G31" s="132">
        <v>0.6</v>
      </c>
      <c r="H31" s="153" t="s">
        <v>318</v>
      </c>
      <c r="I31" s="149"/>
      <c r="J31" s="166"/>
      <c r="K31" s="166"/>
      <c r="L31" s="98" t="s">
        <v>150</v>
      </c>
      <c r="M31" s="195"/>
      <c r="N31" s="160"/>
    </row>
    <row r="32" spans="1:14" s="139" customFormat="1" ht="48.95" hidden="1" customHeight="1" x14ac:dyDescent="0.25">
      <c r="A32" s="194" t="s">
        <v>36</v>
      </c>
      <c r="B32" s="98" t="s">
        <v>40</v>
      </c>
      <c r="C32" s="99" t="s">
        <v>457</v>
      </c>
      <c r="D32" s="98">
        <v>2008</v>
      </c>
      <c r="E32" s="98" t="s">
        <v>409</v>
      </c>
      <c r="F32" s="98"/>
      <c r="G32" s="132">
        <v>0.45</v>
      </c>
      <c r="H32" s="153" t="s">
        <v>318</v>
      </c>
      <c r="I32" s="149"/>
      <c r="J32" s="98"/>
      <c r="K32" s="98"/>
      <c r="L32" s="98" t="s">
        <v>150</v>
      </c>
      <c r="M32" s="195"/>
    </row>
    <row r="33" spans="1:14" ht="48.95" customHeight="1" x14ac:dyDescent="0.25">
      <c r="A33" s="194" t="s">
        <v>36</v>
      </c>
      <c r="B33" s="98" t="s">
        <v>43</v>
      </c>
      <c r="C33" s="99" t="s">
        <v>490</v>
      </c>
      <c r="D33" s="98">
        <v>2005</v>
      </c>
      <c r="E33" s="98" t="s">
        <v>410</v>
      </c>
      <c r="F33" s="98"/>
      <c r="G33" s="132">
        <v>0.51</v>
      </c>
      <c r="H33" s="153" t="s">
        <v>320</v>
      </c>
      <c r="I33" s="98"/>
      <c r="J33" s="98"/>
      <c r="K33" s="98"/>
      <c r="L33" s="98" t="s">
        <v>160</v>
      </c>
      <c r="M33" s="195"/>
    </row>
    <row r="34" spans="1:14" ht="48.95" hidden="1" customHeight="1" x14ac:dyDescent="0.25">
      <c r="A34" s="194" t="s">
        <v>9</v>
      </c>
      <c r="B34" s="98" t="s">
        <v>280</v>
      </c>
      <c r="C34" s="99" t="s">
        <v>486</v>
      </c>
      <c r="D34" s="98">
        <v>2008</v>
      </c>
      <c r="E34" s="98" t="s">
        <v>410</v>
      </c>
      <c r="F34" s="98"/>
      <c r="G34" s="132">
        <v>0.6</v>
      </c>
      <c r="H34" s="153" t="s">
        <v>318</v>
      </c>
      <c r="I34" s="98"/>
      <c r="J34" s="98"/>
      <c r="K34" s="98"/>
      <c r="L34" s="98" t="s">
        <v>160</v>
      </c>
      <c r="M34" s="195"/>
      <c r="N34" s="160"/>
    </row>
    <row r="35" spans="1:14" s="165" customFormat="1" ht="48.95" hidden="1" customHeight="1" x14ac:dyDescent="0.25">
      <c r="A35" s="194" t="s">
        <v>9</v>
      </c>
      <c r="B35" s="98" t="s">
        <v>321</v>
      </c>
      <c r="C35" s="99" t="s">
        <v>489</v>
      </c>
      <c r="D35" s="98">
        <v>2003</v>
      </c>
      <c r="E35" s="98" t="s">
        <v>410</v>
      </c>
      <c r="F35" s="98"/>
      <c r="G35" s="132">
        <v>0.5</v>
      </c>
      <c r="H35" s="153" t="s">
        <v>318</v>
      </c>
      <c r="I35" s="162"/>
      <c r="J35" s="167"/>
      <c r="K35" s="167"/>
      <c r="L35" s="98" t="s">
        <v>150</v>
      </c>
      <c r="M35" s="199"/>
      <c r="N35" s="168"/>
    </row>
    <row r="36" spans="1:14" ht="48.95" hidden="1" customHeight="1" x14ac:dyDescent="0.25">
      <c r="A36" s="194" t="s">
        <v>18</v>
      </c>
      <c r="B36" s="98" t="s">
        <v>153</v>
      </c>
      <c r="C36" s="99" t="s">
        <v>491</v>
      </c>
      <c r="D36" s="98">
        <v>1994</v>
      </c>
      <c r="E36" s="98" t="s">
        <v>411</v>
      </c>
      <c r="F36" s="98"/>
      <c r="G36" s="132" t="s">
        <v>322</v>
      </c>
      <c r="H36" s="153" t="s">
        <v>323</v>
      </c>
      <c r="I36" s="149"/>
      <c r="J36" s="166"/>
      <c r="K36" s="166"/>
      <c r="L36" s="98" t="s">
        <v>150</v>
      </c>
      <c r="M36" s="195"/>
      <c r="N36" s="160"/>
    </row>
    <row r="37" spans="1:14" ht="48.95" hidden="1" customHeight="1" x14ac:dyDescent="0.25">
      <c r="A37" s="194" t="s">
        <v>9</v>
      </c>
      <c r="B37" s="98" t="s">
        <v>213</v>
      </c>
      <c r="C37" s="99" t="s">
        <v>498</v>
      </c>
      <c r="D37" s="98">
        <v>1993</v>
      </c>
      <c r="E37" s="98" t="s">
        <v>411</v>
      </c>
      <c r="F37" s="98"/>
      <c r="G37" s="132" t="s">
        <v>324</v>
      </c>
      <c r="H37" s="153" t="s">
        <v>323</v>
      </c>
      <c r="I37" s="149"/>
      <c r="J37" s="166"/>
      <c r="K37" s="166"/>
      <c r="L37" s="98" t="s">
        <v>150</v>
      </c>
      <c r="M37" s="195"/>
      <c r="N37" s="160"/>
    </row>
    <row r="38" spans="1:14" ht="48.95" hidden="1" customHeight="1" x14ac:dyDescent="0.25">
      <c r="A38" s="194" t="s">
        <v>9</v>
      </c>
      <c r="B38" s="98" t="s">
        <v>325</v>
      </c>
      <c r="C38" s="99" t="s">
        <v>498</v>
      </c>
      <c r="D38" s="98">
        <v>1993</v>
      </c>
      <c r="E38" s="98" t="s">
        <v>411</v>
      </c>
      <c r="F38" s="98"/>
      <c r="G38" s="132" t="s">
        <v>326</v>
      </c>
      <c r="H38" s="153" t="s">
        <v>323</v>
      </c>
      <c r="I38" s="149"/>
      <c r="J38" s="166"/>
      <c r="K38" s="166"/>
      <c r="L38" s="98" t="s">
        <v>150</v>
      </c>
      <c r="M38" s="195"/>
      <c r="N38" s="160"/>
    </row>
    <row r="39" spans="1:14" ht="48.95" hidden="1" customHeight="1" x14ac:dyDescent="0.25">
      <c r="A39" s="194" t="s">
        <v>36</v>
      </c>
      <c r="B39" s="98" t="s">
        <v>40</v>
      </c>
      <c r="C39" s="99" t="s">
        <v>498</v>
      </c>
      <c r="D39" s="98">
        <v>1993</v>
      </c>
      <c r="E39" s="98" t="s">
        <v>411</v>
      </c>
      <c r="F39" s="98"/>
      <c r="G39" s="132" t="s">
        <v>290</v>
      </c>
      <c r="H39" s="153" t="s">
        <v>323</v>
      </c>
      <c r="I39" s="149"/>
      <c r="J39" s="166"/>
      <c r="K39" s="166"/>
      <c r="L39" s="98" t="s">
        <v>150</v>
      </c>
      <c r="M39" s="195"/>
      <c r="N39" s="160"/>
    </row>
    <row r="40" spans="1:14" ht="48.95" hidden="1" customHeight="1" x14ac:dyDescent="0.25">
      <c r="A40" s="194" t="s">
        <v>18</v>
      </c>
      <c r="B40" s="98" t="s">
        <v>153</v>
      </c>
      <c r="C40" s="99" t="s">
        <v>498</v>
      </c>
      <c r="D40" s="98">
        <v>1993</v>
      </c>
      <c r="E40" s="98" t="s">
        <v>411</v>
      </c>
      <c r="F40" s="98"/>
      <c r="G40" s="132" t="s">
        <v>291</v>
      </c>
      <c r="H40" s="153" t="s">
        <v>323</v>
      </c>
      <c r="I40" s="149"/>
      <c r="J40" s="166"/>
      <c r="K40" s="166"/>
      <c r="L40" s="98" t="s">
        <v>150</v>
      </c>
      <c r="M40" s="195"/>
      <c r="N40" s="160"/>
    </row>
    <row r="41" spans="1:14" ht="48.95" hidden="1" customHeight="1" x14ac:dyDescent="0.25">
      <c r="A41" s="194" t="s">
        <v>18</v>
      </c>
      <c r="B41" s="98" t="s">
        <v>327</v>
      </c>
      <c r="C41" s="99" t="s">
        <v>492</v>
      </c>
      <c r="D41" s="98">
        <v>2004</v>
      </c>
      <c r="E41" s="98" t="s">
        <v>410</v>
      </c>
      <c r="F41" s="98"/>
      <c r="G41" s="132" t="s">
        <v>328</v>
      </c>
      <c r="H41" s="153" t="s">
        <v>329</v>
      </c>
      <c r="I41" s="149"/>
      <c r="J41" s="166"/>
      <c r="K41" s="166"/>
      <c r="L41" s="98" t="s">
        <v>150</v>
      </c>
      <c r="M41" s="195"/>
      <c r="N41" s="160"/>
    </row>
    <row r="42" spans="1:14" ht="48.95" hidden="1" customHeight="1" x14ac:dyDescent="0.25">
      <c r="A42" s="194" t="s">
        <v>18</v>
      </c>
      <c r="B42" s="98" t="s">
        <v>327</v>
      </c>
      <c r="C42" s="99" t="s">
        <v>492</v>
      </c>
      <c r="D42" s="98">
        <v>2005</v>
      </c>
      <c r="E42" s="98" t="s">
        <v>410</v>
      </c>
      <c r="F42" s="98"/>
      <c r="G42" s="132" t="s">
        <v>330</v>
      </c>
      <c r="H42" s="153" t="s">
        <v>331</v>
      </c>
      <c r="I42" s="149"/>
      <c r="J42" s="166"/>
      <c r="K42" s="166"/>
      <c r="L42" s="98" t="s">
        <v>150</v>
      </c>
      <c r="M42" s="195"/>
      <c r="N42" s="160"/>
    </row>
    <row r="43" spans="1:14" ht="117" hidden="1" customHeight="1" x14ac:dyDescent="0.25">
      <c r="A43" s="194" t="s">
        <v>18</v>
      </c>
      <c r="B43" s="98" t="s">
        <v>153</v>
      </c>
      <c r="C43" s="99" t="s">
        <v>497</v>
      </c>
      <c r="D43" s="98">
        <v>2016</v>
      </c>
      <c r="E43" s="98" t="s">
        <v>410</v>
      </c>
      <c r="F43" s="98"/>
      <c r="G43" s="132" t="s">
        <v>333</v>
      </c>
      <c r="H43" s="153" t="s">
        <v>334</v>
      </c>
      <c r="I43" s="98"/>
      <c r="J43" s="98"/>
      <c r="K43" s="98"/>
      <c r="L43" s="98" t="s">
        <v>150</v>
      </c>
      <c r="M43" s="200" t="s">
        <v>332</v>
      </c>
      <c r="N43" s="160"/>
    </row>
    <row r="44" spans="1:14" ht="75" hidden="1" x14ac:dyDescent="0.25">
      <c r="A44" s="194" t="s">
        <v>18</v>
      </c>
      <c r="B44" s="98" t="s">
        <v>153</v>
      </c>
      <c r="C44" s="96" t="s">
        <v>448</v>
      </c>
      <c r="D44" s="98">
        <v>2001</v>
      </c>
      <c r="E44" s="98" t="s">
        <v>410</v>
      </c>
      <c r="F44" s="198"/>
      <c r="G44" s="153" t="s">
        <v>335</v>
      </c>
      <c r="H44" s="153"/>
      <c r="I44" s="166"/>
      <c r="J44" s="166"/>
      <c r="K44" s="166"/>
      <c r="L44" s="166"/>
      <c r="M44" s="195" t="s">
        <v>335</v>
      </c>
      <c r="N44" s="160"/>
    </row>
    <row r="45" spans="1:14" ht="75" hidden="1" x14ac:dyDescent="0.25">
      <c r="A45" s="194" t="s">
        <v>18</v>
      </c>
      <c r="B45" s="98" t="s">
        <v>153</v>
      </c>
      <c r="C45" s="99" t="s">
        <v>496</v>
      </c>
      <c r="D45" s="98">
        <v>2012</v>
      </c>
      <c r="E45" s="98" t="s">
        <v>410</v>
      </c>
      <c r="F45" s="98"/>
      <c r="G45" s="153" t="s">
        <v>336</v>
      </c>
      <c r="H45" s="154" t="s">
        <v>199</v>
      </c>
      <c r="I45" s="98"/>
      <c r="J45" s="166"/>
      <c r="K45" s="166"/>
      <c r="L45" s="98" t="s">
        <v>150</v>
      </c>
      <c r="M45" s="195" t="s">
        <v>495</v>
      </c>
      <c r="N45" s="160"/>
    </row>
    <row r="46" spans="1:14" ht="95.45" hidden="1" customHeight="1" x14ac:dyDescent="0.25">
      <c r="A46" s="194" t="s">
        <v>18</v>
      </c>
      <c r="B46" s="98"/>
      <c r="C46" s="100" t="s">
        <v>482</v>
      </c>
      <c r="D46" s="98">
        <v>2005</v>
      </c>
      <c r="E46" s="98" t="s">
        <v>410</v>
      </c>
      <c r="F46" s="201" t="s">
        <v>337</v>
      </c>
      <c r="G46" s="171" t="s">
        <v>338</v>
      </c>
      <c r="H46" s="153"/>
      <c r="I46" s="149"/>
      <c r="J46" s="166"/>
      <c r="K46" s="166"/>
      <c r="L46" s="98" t="s">
        <v>150</v>
      </c>
      <c r="M46" s="195"/>
      <c r="N46" s="160"/>
    </row>
    <row r="47" spans="1:14" s="139" customFormat="1" ht="15.75" x14ac:dyDescent="0.25">
      <c r="A47" s="359" t="s">
        <v>339</v>
      </c>
      <c r="B47" s="358"/>
      <c r="C47" s="191"/>
      <c r="D47" s="191"/>
      <c r="E47" s="191"/>
      <c r="F47" s="191"/>
      <c r="G47" s="192"/>
      <c r="H47" s="192"/>
      <c r="I47" s="191"/>
      <c r="J47" s="191"/>
      <c r="K47" s="191"/>
      <c r="L47" s="191"/>
      <c r="M47" s="193"/>
    </row>
    <row r="48" spans="1:14" ht="52.5" hidden="1" customHeight="1" x14ac:dyDescent="0.25">
      <c r="A48" s="194" t="s">
        <v>18</v>
      </c>
      <c r="B48" s="98" t="s">
        <v>153</v>
      </c>
      <c r="C48" s="99" t="s">
        <v>509</v>
      </c>
      <c r="D48" s="98">
        <v>1998</v>
      </c>
      <c r="E48" s="98" t="s">
        <v>410</v>
      </c>
      <c r="F48" s="98"/>
      <c r="G48" s="132">
        <v>0.85</v>
      </c>
      <c r="H48" s="153" t="s">
        <v>340</v>
      </c>
      <c r="I48" s="98"/>
      <c r="J48" s="98"/>
      <c r="K48" s="98"/>
      <c r="L48" s="98" t="s">
        <v>150</v>
      </c>
      <c r="M48" s="195"/>
    </row>
    <row r="49" spans="1:13" ht="52.5" hidden="1" customHeight="1" x14ac:dyDescent="0.25">
      <c r="A49" s="194" t="s">
        <v>18</v>
      </c>
      <c r="B49" s="98" t="s">
        <v>278</v>
      </c>
      <c r="C49" s="99" t="s">
        <v>510</v>
      </c>
      <c r="D49" s="98">
        <v>2008</v>
      </c>
      <c r="E49" s="98" t="s">
        <v>410</v>
      </c>
      <c r="F49" s="198"/>
      <c r="G49" s="132">
        <v>0.95</v>
      </c>
      <c r="H49" s="153" t="s">
        <v>340</v>
      </c>
      <c r="I49" s="149"/>
      <c r="J49" s="98"/>
      <c r="K49" s="98"/>
      <c r="L49" s="98" t="s">
        <v>160</v>
      </c>
      <c r="M49" s="195" t="s">
        <v>341</v>
      </c>
    </row>
    <row r="50" spans="1:13" ht="52.5" hidden="1" customHeight="1" x14ac:dyDescent="0.25">
      <c r="A50" s="194" t="s">
        <v>18</v>
      </c>
      <c r="B50" s="98" t="s">
        <v>40</v>
      </c>
      <c r="C50" s="99" t="s">
        <v>498</v>
      </c>
      <c r="D50" s="98">
        <v>1993</v>
      </c>
      <c r="E50" s="98" t="s">
        <v>411</v>
      </c>
      <c r="F50" s="98"/>
      <c r="G50" s="132">
        <v>0.9</v>
      </c>
      <c r="H50" s="153" t="s">
        <v>340</v>
      </c>
      <c r="I50" s="98"/>
      <c r="J50" s="98"/>
      <c r="K50" s="98"/>
      <c r="L50" s="98" t="s">
        <v>150</v>
      </c>
      <c r="M50" s="195"/>
    </row>
    <row r="51" spans="1:13" ht="52.5" hidden="1" customHeight="1" x14ac:dyDescent="0.25">
      <c r="A51" s="194" t="s">
        <v>18</v>
      </c>
      <c r="B51" s="98" t="s">
        <v>319</v>
      </c>
      <c r="C51" s="99" t="s">
        <v>498</v>
      </c>
      <c r="D51" s="98">
        <v>1993</v>
      </c>
      <c r="E51" s="98" t="s">
        <v>411</v>
      </c>
      <c r="F51" s="98"/>
      <c r="G51" s="132">
        <v>0.7</v>
      </c>
      <c r="H51" s="153" t="s">
        <v>340</v>
      </c>
      <c r="I51" s="98"/>
      <c r="J51" s="98"/>
      <c r="K51" s="98"/>
      <c r="L51" s="98" t="s">
        <v>150</v>
      </c>
      <c r="M51" s="195"/>
    </row>
    <row r="52" spans="1:13" ht="52.5" hidden="1" customHeight="1" x14ac:dyDescent="0.25">
      <c r="A52" s="194" t="s">
        <v>18</v>
      </c>
      <c r="B52" s="98" t="s">
        <v>153</v>
      </c>
      <c r="C52" s="99" t="s">
        <v>514</v>
      </c>
      <c r="D52" s="98">
        <v>2014</v>
      </c>
      <c r="E52" s="98" t="s">
        <v>410</v>
      </c>
      <c r="F52" s="92"/>
      <c r="G52" s="175">
        <v>0.56000000000000005</v>
      </c>
      <c r="H52" s="153" t="s">
        <v>340</v>
      </c>
      <c r="I52" s="98"/>
      <c r="J52" s="98"/>
      <c r="K52" s="98"/>
      <c r="L52" s="98" t="s">
        <v>241</v>
      </c>
      <c r="M52" s="202" t="s">
        <v>342</v>
      </c>
    </row>
    <row r="53" spans="1:13" ht="52.5" hidden="1" customHeight="1" x14ac:dyDescent="0.25">
      <c r="A53" s="194" t="s">
        <v>36</v>
      </c>
      <c r="B53" s="98" t="s">
        <v>40</v>
      </c>
      <c r="C53" s="99" t="s">
        <v>511</v>
      </c>
      <c r="D53" s="98">
        <v>2010</v>
      </c>
      <c r="E53" s="98" t="s">
        <v>410</v>
      </c>
      <c r="F53" s="98"/>
      <c r="G53" s="132">
        <v>0.36</v>
      </c>
      <c r="H53" s="153" t="s">
        <v>340</v>
      </c>
      <c r="I53" s="149"/>
      <c r="J53" s="98"/>
      <c r="K53" s="98"/>
      <c r="L53" s="98" t="s">
        <v>150</v>
      </c>
      <c r="M53" s="195"/>
    </row>
    <row r="54" spans="1:13" ht="52.5" customHeight="1" x14ac:dyDescent="0.25">
      <c r="A54" s="194" t="s">
        <v>36</v>
      </c>
      <c r="B54" s="98" t="s">
        <v>43</v>
      </c>
      <c r="C54" s="99" t="s">
        <v>490</v>
      </c>
      <c r="D54" s="98">
        <v>2005</v>
      </c>
      <c r="E54" s="98" t="s">
        <v>410</v>
      </c>
      <c r="F54" s="98"/>
      <c r="G54" s="132">
        <v>0.5</v>
      </c>
      <c r="H54" s="153" t="s">
        <v>340</v>
      </c>
      <c r="I54" s="98"/>
      <c r="J54" s="98"/>
      <c r="K54" s="98"/>
      <c r="L54" s="98" t="s">
        <v>160</v>
      </c>
      <c r="M54" s="195"/>
    </row>
    <row r="55" spans="1:13" ht="52.5" hidden="1" customHeight="1" x14ac:dyDescent="0.25">
      <c r="A55" s="194" t="s">
        <v>9</v>
      </c>
      <c r="B55" s="98" t="s">
        <v>280</v>
      </c>
      <c r="C55" s="99" t="s">
        <v>486</v>
      </c>
      <c r="D55" s="98">
        <v>2008</v>
      </c>
      <c r="E55" s="98" t="s">
        <v>410</v>
      </c>
      <c r="F55" s="98"/>
      <c r="G55" s="132">
        <v>0.68</v>
      </c>
      <c r="H55" s="153" t="s">
        <v>340</v>
      </c>
      <c r="I55" s="98"/>
      <c r="J55" s="98"/>
      <c r="K55" s="98"/>
      <c r="L55" s="98" t="s">
        <v>160</v>
      </c>
      <c r="M55" s="195"/>
    </row>
    <row r="56" spans="1:13" ht="52.5" customHeight="1" x14ac:dyDescent="0.25">
      <c r="A56" s="194" t="s">
        <v>9</v>
      </c>
      <c r="B56" s="98" t="s">
        <v>33</v>
      </c>
      <c r="C56" s="99" t="s">
        <v>490</v>
      </c>
      <c r="D56" s="98">
        <v>2005</v>
      </c>
      <c r="E56" s="98" t="s">
        <v>410</v>
      </c>
      <c r="F56" s="98"/>
      <c r="G56" s="86" t="s">
        <v>344</v>
      </c>
      <c r="H56" s="153" t="s">
        <v>345</v>
      </c>
      <c r="I56" s="98"/>
      <c r="J56" s="98"/>
      <c r="K56" s="98"/>
      <c r="L56" s="98" t="s">
        <v>160</v>
      </c>
      <c r="M56" s="195" t="s">
        <v>343</v>
      </c>
    </row>
    <row r="57" spans="1:13" ht="52.5" hidden="1" customHeight="1" x14ac:dyDescent="0.25">
      <c r="A57" s="194" t="s">
        <v>9</v>
      </c>
      <c r="B57" s="98" t="s">
        <v>213</v>
      </c>
      <c r="C57" s="99" t="s">
        <v>498</v>
      </c>
      <c r="D57" s="98">
        <v>1993</v>
      </c>
      <c r="E57" s="98" t="s">
        <v>411</v>
      </c>
      <c r="F57" s="98"/>
      <c r="G57" s="132" t="s">
        <v>346</v>
      </c>
      <c r="H57" s="153" t="s">
        <v>345</v>
      </c>
      <c r="I57" s="98"/>
      <c r="J57" s="98"/>
      <c r="K57" s="98"/>
      <c r="L57" s="98" t="s">
        <v>150</v>
      </c>
      <c r="M57" s="195"/>
    </row>
    <row r="58" spans="1:13" ht="52.5" hidden="1" customHeight="1" x14ac:dyDescent="0.25">
      <c r="A58" s="194" t="s">
        <v>9</v>
      </c>
      <c r="B58" s="98" t="s">
        <v>325</v>
      </c>
      <c r="C58" s="99" t="s">
        <v>498</v>
      </c>
      <c r="D58" s="98">
        <v>1993</v>
      </c>
      <c r="E58" s="98" t="s">
        <v>411</v>
      </c>
      <c r="F58" s="98"/>
      <c r="G58" s="132" t="s">
        <v>347</v>
      </c>
      <c r="H58" s="153" t="s">
        <v>345</v>
      </c>
      <c r="I58" s="98"/>
      <c r="J58" s="98"/>
      <c r="K58" s="98"/>
      <c r="L58" s="98" t="s">
        <v>150</v>
      </c>
      <c r="M58" s="195"/>
    </row>
    <row r="59" spans="1:13" ht="52.5" hidden="1" customHeight="1" x14ac:dyDescent="0.25">
      <c r="A59" s="194" t="s">
        <v>18</v>
      </c>
      <c r="B59" s="98" t="s">
        <v>153</v>
      </c>
      <c r="C59" s="99" t="s">
        <v>498</v>
      </c>
      <c r="D59" s="98">
        <v>1993</v>
      </c>
      <c r="E59" s="98" t="s">
        <v>411</v>
      </c>
      <c r="F59" s="98"/>
      <c r="G59" s="132" t="s">
        <v>291</v>
      </c>
      <c r="H59" s="153" t="s">
        <v>348</v>
      </c>
      <c r="I59" s="98"/>
      <c r="J59" s="98"/>
      <c r="K59" s="98"/>
      <c r="L59" s="98" t="s">
        <v>150</v>
      </c>
      <c r="M59" s="195"/>
    </row>
    <row r="60" spans="1:13" s="157" customFormat="1" ht="52.5" hidden="1" customHeight="1" x14ac:dyDescent="0.25">
      <c r="A60" s="196" t="s">
        <v>18</v>
      </c>
      <c r="B60" s="138" t="s">
        <v>153</v>
      </c>
      <c r="C60" s="100" t="s">
        <v>512</v>
      </c>
      <c r="D60" s="138">
        <v>2018</v>
      </c>
      <c r="E60" s="98" t="s">
        <v>410</v>
      </c>
      <c r="F60" s="93"/>
      <c r="G60" s="142">
        <v>0.91200000000000003</v>
      </c>
      <c r="H60" s="153" t="s">
        <v>340</v>
      </c>
      <c r="I60" s="138"/>
      <c r="J60" s="138"/>
      <c r="K60" s="138"/>
      <c r="L60" s="138" t="s">
        <v>240</v>
      </c>
      <c r="M60" s="203" t="s">
        <v>349</v>
      </c>
    </row>
    <row r="61" spans="1:13" ht="48" hidden="1" customHeight="1" x14ac:dyDescent="0.25">
      <c r="A61" s="194" t="s">
        <v>18</v>
      </c>
      <c r="B61" s="98" t="s">
        <v>153</v>
      </c>
      <c r="C61" s="99" t="s">
        <v>496</v>
      </c>
      <c r="D61" s="98">
        <v>2012</v>
      </c>
      <c r="E61" s="98" t="s">
        <v>410</v>
      </c>
      <c r="F61" s="198"/>
      <c r="G61" s="153" t="s">
        <v>351</v>
      </c>
      <c r="H61" s="153" t="s">
        <v>352</v>
      </c>
      <c r="I61" s="98"/>
      <c r="J61" s="98"/>
      <c r="K61" s="98"/>
      <c r="L61" s="98" t="s">
        <v>150</v>
      </c>
      <c r="M61" s="195" t="s">
        <v>350</v>
      </c>
    </row>
    <row r="62" spans="1:13" ht="45" hidden="1" x14ac:dyDescent="0.25">
      <c r="A62" s="194" t="s">
        <v>18</v>
      </c>
      <c r="B62" s="98" t="s">
        <v>153</v>
      </c>
      <c r="C62" s="99" t="s">
        <v>497</v>
      </c>
      <c r="D62" s="98">
        <v>2016</v>
      </c>
      <c r="E62" s="98" t="s">
        <v>410</v>
      </c>
      <c r="F62" s="98"/>
      <c r="G62" s="153" t="s">
        <v>353</v>
      </c>
      <c r="H62" s="153" t="s">
        <v>354</v>
      </c>
      <c r="I62" s="98"/>
      <c r="J62" s="98"/>
      <c r="K62" s="98"/>
      <c r="L62" s="98" t="s">
        <v>150</v>
      </c>
      <c r="M62" s="195" t="s">
        <v>513</v>
      </c>
    </row>
    <row r="63" spans="1:13" ht="82.5" hidden="1" customHeight="1" thickBot="1" x14ac:dyDescent="0.3">
      <c r="A63" s="204" t="s">
        <v>9</v>
      </c>
      <c r="B63" s="205" t="s">
        <v>49</v>
      </c>
      <c r="C63" s="206" t="s">
        <v>465</v>
      </c>
      <c r="D63" s="205">
        <v>2011</v>
      </c>
      <c r="E63" s="205" t="s">
        <v>410</v>
      </c>
      <c r="F63" s="205"/>
      <c r="G63" s="207" t="s">
        <v>356</v>
      </c>
      <c r="H63" s="207"/>
      <c r="I63" s="205"/>
      <c r="J63" s="205"/>
      <c r="K63" s="205"/>
      <c r="L63" s="205" t="s">
        <v>357</v>
      </c>
      <c r="M63" s="208" t="s">
        <v>355</v>
      </c>
    </row>
    <row r="66" spans="5:9" x14ac:dyDescent="0.25">
      <c r="E66" s="170"/>
    </row>
    <row r="75" spans="5:9" x14ac:dyDescent="0.25">
      <c r="I75" s="170"/>
    </row>
    <row r="76" spans="5:9" x14ac:dyDescent="0.25">
      <c r="I76" s="170"/>
    </row>
    <row r="77" spans="5:9" x14ac:dyDescent="0.25">
      <c r="I77" s="170"/>
    </row>
    <row r="78" spans="5:9" x14ac:dyDescent="0.25">
      <c r="I78" s="170"/>
    </row>
    <row r="79" spans="5:9" x14ac:dyDescent="0.25">
      <c r="I79" s="170"/>
    </row>
  </sheetData>
  <autoFilter ref="A1:M63">
    <filterColumn colId="2">
      <filters blank="1">
        <filter val="Birch et al (2006) Efficiency of a retention/detention basin to remove contaminants from urban stormwater, Urban Water Journal, 3:2, 69-77."/>
        <filter val="Birch et al. (2005). Efficiency of an infiltration basin in removing contaminants from urban stormwater. Environmental Monitoring and Assessment, 101(1-3), 23-38."/>
      </filters>
    </filterColumn>
  </autoFilter>
  <mergeCells count="1">
    <mergeCell ref="A47:B47"/>
  </mergeCells>
  <phoneticPr fontId="2" type="noConversion"/>
  <hyperlinks>
    <hyperlink ref="C4" r:id="rId1" display="London Climate Change Partnership. 2006.Seattle: Managing stormwater, pp. 34–45. In: Adapting to Climate Change: Lessons for London. Greater London Authority, London."/>
    <hyperlink ref="C5" r:id="rId2" display="Scholes, L. &amp; Revitt, Michael &amp; Gasperi, Johnny &amp; Donner, Erica. (2008). Priority pollutant behaviour in stormwater Best Management Practices (BMPs). "/>
    <hyperlink ref="C6" r:id="rId3" display="Zedler JB and Kercher S. 2005. Wetland resources: status, trends, ecosystem services, and restorability. Annu Rev Env Resour 30: 39–74."/>
    <hyperlink ref="C13" r:id="rId4" display="Charlesworth, Susanne &amp; Harker, E. &amp; Rickard, S.. (2003). A Review of Sustainable Drainage Systems (SuDS): A Soft Option for Hard Drainage Questions?. Geography. 88. 99-107. "/>
    <hyperlink ref="C16" r:id="rId5" display="Schueler, T.R., 1994. Performance of grassed swales along east coast highways. Watershed Prot. Tech. 1 (3), 122e123."/>
    <hyperlink ref="C10" r:id="rId6" display="Lloyd, S., &amp; Wong, T. (2008). Paired catchment storm event monitoring: Assessing the performance of a bioretention system (rain garden). Australasian Journal of Water Resources, 12(2), 133-141."/>
    <hyperlink ref="C11" r:id="rId7" display="Randall, M. (2011). Bioretention gardens for the removal of nitrogen and phosphorous from urban runoff (Doctoral dissertation)."/>
    <hyperlink ref="C19" r:id="rId8" display="Blanco-Canqui, Humberto &amp; Gantzer, Clark &amp; Anderson, Stephen &amp; Alberts, E.E. &amp; Thompson, AL. (2004). Grass Barrier and Vegetative Filter Strip Effectiveness in Reducing Runoff, Sediment, Nitrogen, and Phosphorus Loss. Soil Science Society of America Journal. 68. 10.2136/sssaj2004.1670. "/>
    <hyperlink ref="C20:C21" r:id="rId9" display="Blanco-Canqui, Humberto &amp; Gantzer, Clark &amp; Anderson, Stephen &amp; Alberts, E.E. &amp; Thompson, AL. (2004). Grass Barrier and Vegetative Filter Strip Effectiveness in Reducing Runoff, Sediment, Nitrogen, and Phosphorus Loss. Soil Science Society of America Journal. 68. 10.2136/sssaj2004.1670. "/>
    <hyperlink ref="C33" r:id="rId10" display="Birch, G. F., Fazeli, M. S., &amp; Matthai, C. (2005). Efficiency of an infiltration basin in removing contaminants from urban stormwater. Environmental Monitoring and Assessment, 101(1-3), 23-38."/>
    <hyperlink ref="C24" r:id="rId11" display="A business case for best practice urban stormwater management (Water by Design, 2010)."/>
    <hyperlink ref="C23" r:id="rId12" display="Kim, H., Seagren, E.A., Davis, A.P., 2003. Engineered bioretention for removal of nitrate and stormwater runoff. Water Environ. Res. 75 (4), 355–367."/>
    <hyperlink ref="C22" r:id="rId13" location=".XimnEMj7TIV" display="G. F. Birch, C. Matthai &amp; M. S. Fazeli (2006) Efficiency of a retention/detention basin to removecontaminants from urban stormwater, Urban Water Journal, 3:2, 69-77"/>
    <hyperlink ref="C25" r:id="rId14" display="Taylor, G.D., Fletcher, T.D., Wong, T.H.F., Breen, P.F., Duncan, H.P., 2005. Nitrogen composition in urban runoff implications for stormwater management. Water Res. 39, 1982e1989."/>
    <hyperlink ref="C32" r:id="rId15" display="DeBusk, K. M. (2008). Stormwater treatment by two retrofit infiltration practices (Doctoral dissertation, Virginia Tech)."/>
    <hyperlink ref="C45" r:id="rId16" display="Stagge, James &amp; Davis, Allen &amp; Jamil, Eliea &amp; Kim, Hunho. (2012). Performance of Grass Swales for Improving Water Quality from Highway Runoff. Water research. 46. 10.1016/j.watres.2012.02.037. "/>
    <hyperlink ref="C42" r:id="rId17" display="Blanco-Canqui, Humberto &amp; Gantzer, Clark &amp; Anderson, Stephen &amp; Alberts, E.E. &amp; Thompson, AL. (2004). Grass Barrier and Vegetative Filter Strip Effectiveness in Reducing Runoff, Sediment, Nitrogen, and Phosphorus Loss. Soil Science Society of America Journal. 68. 10.2136/sssaj2004.1670. "/>
    <hyperlink ref="C58:C59" r:id="rId18" display="Yu, S., S. Barnes and V. Gerde. 1993. Testing of Best Management Practices for Controlling Highway Runoff. Virginia Transportation Research Council. FHWA/VA-93-R16. 60 pp"/>
    <hyperlink ref="C49" r:id="rId19" display="Bratieres, K., Fletcher, T.D., Deletic, A., &amp; Zinger, Y. (2008). Nutrient and sediment removal by stormwater biofilters: a large-scale design optimisation study. Water research, 42 14, 3930-40 ."/>
    <hyperlink ref="C48" r:id="rId20" display="Barrett, M.E., Walsh, P.M., Malina Jr., J.F., Charbeneau, R.J., 1998. Performance of vegetative controls for treating highway runoff. J. Envir. Eng. ASCE 124, 1121e1128."/>
    <hyperlink ref="C53" r:id="rId21" display="Emerson, C. H., Wadzuk, B. M., &amp; Traver, R. G. (2010). Hydraulic evolution and total suspended solids capture of an infiltration trench. Hydrological Processes: An International Journal, 24(8), 1008-1014."/>
    <hyperlink ref="C60" r:id="rId22" display="Shammizia, N. Q., &amp; Razalia, S. F. M. (2018). The Effectiveness of Swale Drainage in Terms of Pollutant Removal and Rate of Infiltration. JURNAL KEJURUTERAAN, 1(5), 11-16."/>
    <hyperlink ref="C52" r:id="rId23" display="Andrés Valeri, V. C. A., Castro Fresno, D., Sañudo Fontaneda, L. Á., &amp; Rodríguez Hernández, J. (2014). Comparative Analysis of the outflow water quality of two sustainable drainage systems."/>
    <hyperlink ref="C63" r:id="rId24" display="Trowsdale, Sam &amp; Simcock, Robyn. (2011). Urban stormwater treatment using bioretention. Journal of Hydrology - J HYDROL. 397. 167-174. 10.1016/j.jhydrol.2010.11.023. "/>
    <hyperlink ref="C9" r:id="rId25" display="Dietz, Michael &amp; Clausen, John. (2005). A Field Evaluation of Rain Garden Flow and Pollutant Treatment. Water Air and Soil Pollution. 167. 123-138. "/>
    <hyperlink ref="C12" r:id="rId26" display="Randall, M. (2011). Bioretention gardens for the removal of nitrogen and phosphorous from urban runoff (Doctoral dissertation)."/>
    <hyperlink ref="C44" r:id="rId27" display="Rushton, B.T., 2001. Low-impact parking Lot design reduces runoff and pollutants loads."/>
    <hyperlink ref="C41" r:id="rId28" display="Blanco-Canqui, Humberto &amp; Gantzer, Clark &amp; Anderson, Stephen &amp; Alberts, E.E. &amp; Thompson, AL. (2004). Grass Barrier and Vegetative Filter Strip Effectiveness in Reducing Runoff, Sediment, Nitrogen, and Phosphorus Loss. Soil Science Society of America Journal. 68. 10.2136/sssaj2004.1670. "/>
    <hyperlink ref="C20" r:id="rId29" display="Blanco-Canqui, Humberto &amp; Gantzer, Clark &amp; Anderson, Stephen &amp; Alberts, E.E. &amp; Thompson, AL. (2004). Grass Barrier and Vegetative Filter Strip Effectiveness in Reducing Runoff, Sediment, Nitrogen, and Phosphorus Loss. Soil Science Society of America Journal. 68. 10.2136/sssaj2004.1670. "/>
    <hyperlink ref="C21" r:id="rId30" display="Blanco-Canqui, Humberto &amp; Gantzer, Clark &amp; Anderson, Stephen &amp; Alberts, E.E. &amp; Thompson, AL. (2004). Grass Barrier and Vegetative Filter Strip Effectiveness in Reducing Runoff, Sediment, Nitrogen, and Phosphorus Loss. Soil Science Society of America Journal. 68. 10.2136/sssaj2004.1670. "/>
    <hyperlink ref="C54" r:id="rId31" display="Birch, G. F., Fazeli, M. S., &amp; Matthai, C. (2005). Efficiency of an infiltration basin in removing contaminants from urban stormwater. Environmental Monitoring and Assessment, 101(1-3), 23-38."/>
    <hyperlink ref="C56" r:id="rId32" display="Birch, G. F., Fazeli, M. S., &amp; Matthai, C. (2005). Efficiency of an infiltration basin in removing contaminants from urban stormwater. Environmental Monitoring and Assessment, 101(1-3), 23-38."/>
    <hyperlink ref="C59" r:id="rId33" display="Yu, S., S. Barnes and V. Gerde. 1993. Testing of Best Management Practices for Controlling Highway Runoff. Virginia Transportation Research Council. FHWA/VA-93-R16. 60 pp"/>
    <hyperlink ref="C62" r:id="rId34" display="Marcotte, Stéphane &amp; Portet-Koltalo, Florence &amp; Legras, Marc &amp; Leroy, Marie-Charlotte &amp; Polaert, I. &amp; Lederf, Franck &amp; Moncond'huy, Vincent. (2016). Performance of vegetated swales for improving road runoff quality in a moderate traffic urban area. Science of The Total Environment. 566-567. 113-121. 10.1016/j.scitotenv.2016.05.027. "/>
    <hyperlink ref="C27" r:id="rId35" display="Birch, G. F., Fazeli, M. S., &amp; Matthai, C. (2005). Efficiency of an infiltration basin in removing contaminants from urban stormwater. Environmental Monitoring and Assessment, 101(1-3), 23-38."/>
    <hyperlink ref="C14" r:id="rId36" display="Birch, G. F., Fazeli, M. S., &amp; Matthai, C. (2005). Efficiency of an infiltration basin in removing contaminants from urban stormwater. Environmental Monitoring and Assessment, 101(1-3), 23-38."/>
    <hyperlink ref="C29" r:id="rId37" display="Bratieres, K., Fletcher, T.D., Deletic, A., &amp; Zinger, Y. (2008). Nutrient and sediment removal by stormwater biofilters: a large-scale design optimisation study. Water research, 42 14, 3930-40 ."/>
    <hyperlink ref="C8" r:id="rId38" display="Bratieres, K., Fletcher, T.D., Deletic, A., &amp; Zinger, Y. (2008). Nutrient and sediment removal by stormwater biofilters: a large-scale design optimisation study. Water research, 42 14, 3930-40 ."/>
    <hyperlink ref="C35" r:id="rId39" display="Charlesworth, Susanne &amp; Harker, E. &amp; Rickard, S.. (2003). A Review of Sustainable Drainage Systems (SuDS): A Soft Option for Hard Drainage Questions?. Geography. 88. 99-107. "/>
    <hyperlink ref="C34" r:id="rId40" display="Lloyd, S., &amp; Wong, T. (2008). Paired catchment storm event monitoring: Assessing the performance of a bioretention system (rain garden). Australasian Journal of Water Resources, 12(2), 133-141."/>
    <hyperlink ref="C55" r:id="rId41" display="Lloyd, S., &amp; Wong, T. (2008). Paired catchment storm event monitoring: Assessing the performance of a bioretention system (rain garden). Australasian Journal of Water Resources, 12(2), 133-141."/>
    <hyperlink ref="C43" r:id="rId42" display="Marcotte, Stéphane &amp; Portet-Koltalo, Florence &amp; Legras, Marc &amp; Leroy, Marie-Charlotte &amp; Polaert, I. &amp; Lederf, Franck &amp; Moncond'huy, Vincent. (2016). Performance of vegetated swales for improving road runoff quality in a moderate traffic urban area. Science of The Total Environment. 566-567. 113-121. 10.1016/j.scitotenv.2016.05.027. "/>
    <hyperlink ref="C26" r:id="rId43" display="Marcotte, Stéphane &amp; Portet-Koltalo, Florence &amp; Legras, Marc &amp; Leroy, Marie-Charlotte &amp; Polaert, I. &amp; Lederf, Franck &amp; Moncond'huy, Vincent. (2016). Performance of vegetated swales for improving road runoff quality in a moderate traffic urban area. Science of The Total Environment. 566-567. 113-121. 10.1016/j.scitotenv.2016.05.027. "/>
    <hyperlink ref="C36" r:id="rId44" display="Schueler, T.R., 1994. Performance of grassed swales along east coast highways. Watershed Prot. Tech. 1 (3), 122e123."/>
    <hyperlink ref="C61" r:id="rId45" display="Stagge, James &amp; Davis, Allen &amp; Jamil, Eliea &amp; Kim, Hunho. (2012). Performance of Grass Swales for Improving Water Quality from Highway Runoff. Water research. 46. 10.1016/j.watres.2012.02.037. "/>
    <hyperlink ref="C57:C58" r:id="rId46" display="Yu, S., S. Barnes and V. Gerde. 1993. Testing of Best Management Practices for Controlling Highway Runoff. Virginia Transportation Research Council. FHWA/VA-93-R16. 60 pp"/>
    <hyperlink ref="C50:C51" r:id="rId47" display="Yu, S., S. Barnes and V. Gerde. 1993. Testing of Best Management Practices for Controlling Highway Runoff. Virginia Transportation Research Council. FHWA/VA-93-R16. 60 pp"/>
    <hyperlink ref="C37:C40" r:id="rId48" display="Yu, S., S. Barnes and V. Gerde. 1993. Testing of Best Management Practices for Controlling Highway Runoff. Virginia Transportation Research Council. FHWA/VA-93-R16. 60 pp"/>
    <hyperlink ref="C30:C31" r:id="rId49" display="Yu, S., S. Barnes and V. Gerde. 1993. Testing of Best Management Practices for Controlling Highway Runoff. Virginia Transportation Research Council. FHWA/VA-93-R16. 60 pp"/>
    <hyperlink ref="C17:C18" r:id="rId50" display="Yu, S., S. Barnes and V. Gerde. 1993. Testing of Best Management Practices for Controlling Highway Runoff. Virginia Transportation Research Council. FHWA/VA-93-R16. 60 pp"/>
    <hyperlink ref="C15" r:id="rId51" display="Yu, S., S. Barnes and V. Gerde. 1993. Testing of Best Management Practices for Controlling Highway Runoff. Virginia Transportation Research Council. FHWA/VA-93-R16. 60 pp"/>
    <hyperlink ref="C46" r:id="rId52" display="Zedler JB and Kercher S. 2005. Wetland resources: status, trends, ecosystem services, and restorability. Annu Rev Env Resour 30: 39–74."/>
  </hyperlinks>
  <pageMargins left="0.7" right="0.7" top="0.75" bottom="0.75" header="0.3" footer="0.3"/>
  <pageSetup paperSize="9" orientation="portrait" r:id="rId5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zoomScale="60" zoomScaleNormal="60" workbookViewId="0">
      <selection activeCell="D3" sqref="D3:D6"/>
    </sheetView>
  </sheetViews>
  <sheetFormatPr defaultColWidth="8.7109375" defaultRowHeight="15" x14ac:dyDescent="0.2"/>
  <cols>
    <col min="1" max="1" width="15.140625" style="50" customWidth="1"/>
    <col min="2" max="2" width="13.42578125" style="50" customWidth="1"/>
    <col min="3" max="3" width="48.42578125" style="50" customWidth="1"/>
    <col min="4" max="5" width="11.5703125" style="50" customWidth="1"/>
    <col min="6" max="6" width="39.42578125" style="50" customWidth="1"/>
    <col min="7" max="7" width="17.5703125" style="50" customWidth="1"/>
    <col min="8" max="8" width="24.5703125" style="50" customWidth="1"/>
    <col min="9" max="12" width="16.5703125" style="50" customWidth="1"/>
    <col min="13" max="13" width="17.140625" style="50" bestFit="1" customWidth="1"/>
    <col min="14" max="14" width="74.28515625" style="50" customWidth="1"/>
    <col min="15" max="16384" width="8.7109375" style="50"/>
  </cols>
  <sheetData>
    <row r="1" spans="1:14" ht="47.25" x14ac:dyDescent="0.2">
      <c r="A1" s="209" t="s">
        <v>4</v>
      </c>
      <c r="B1" s="210" t="s">
        <v>5</v>
      </c>
      <c r="C1" s="210" t="s">
        <v>123</v>
      </c>
      <c r="D1" s="210" t="s">
        <v>124</v>
      </c>
      <c r="E1" s="210" t="s">
        <v>125</v>
      </c>
      <c r="F1" s="210" t="s">
        <v>122</v>
      </c>
      <c r="G1" s="210" t="s">
        <v>126</v>
      </c>
      <c r="H1" s="210" t="s">
        <v>127</v>
      </c>
      <c r="I1" s="210" t="s">
        <v>128</v>
      </c>
      <c r="J1" s="210" t="s">
        <v>129</v>
      </c>
      <c r="K1" s="210" t="s">
        <v>127</v>
      </c>
      <c r="L1" s="210" t="s">
        <v>131</v>
      </c>
      <c r="M1" s="210" t="s">
        <v>358</v>
      </c>
      <c r="N1" s="211" t="s">
        <v>130</v>
      </c>
    </row>
    <row r="2" spans="1:14" s="215" customFormat="1" ht="85.5" customHeight="1" thickBot="1" x14ac:dyDescent="0.3">
      <c r="A2" s="212" t="s">
        <v>205</v>
      </c>
      <c r="B2" s="213" t="s">
        <v>205</v>
      </c>
      <c r="C2" s="213" t="s">
        <v>134</v>
      </c>
      <c r="D2" s="213" t="s">
        <v>135</v>
      </c>
      <c r="E2" s="213" t="s">
        <v>529</v>
      </c>
      <c r="F2" s="213" t="s">
        <v>206</v>
      </c>
      <c r="G2" s="213" t="s">
        <v>137</v>
      </c>
      <c r="H2" s="213" t="s">
        <v>207</v>
      </c>
      <c r="I2" s="213" t="s">
        <v>208</v>
      </c>
      <c r="J2" s="213" t="s">
        <v>140</v>
      </c>
      <c r="K2" s="213" t="s">
        <v>141</v>
      </c>
      <c r="L2" s="213" t="s">
        <v>530</v>
      </c>
      <c r="M2" s="213" t="s">
        <v>358</v>
      </c>
      <c r="N2" s="214" t="s">
        <v>142</v>
      </c>
    </row>
    <row r="3" spans="1:14" ht="120.75" thickBot="1" x14ac:dyDescent="0.25">
      <c r="A3" s="216" t="s">
        <v>370</v>
      </c>
      <c r="B3" s="217"/>
      <c r="C3" s="218" t="s">
        <v>581</v>
      </c>
      <c r="D3" s="217">
        <v>2012</v>
      </c>
      <c r="E3" s="205" t="s">
        <v>410</v>
      </c>
      <c r="F3" s="217"/>
      <c r="G3" s="219" t="s">
        <v>531</v>
      </c>
      <c r="H3" s="220" t="s">
        <v>532</v>
      </c>
      <c r="I3" s="217"/>
      <c r="J3" s="217"/>
      <c r="K3" s="217"/>
      <c r="L3" s="217" t="s">
        <v>157</v>
      </c>
      <c r="M3" s="221" t="s">
        <v>363</v>
      </c>
      <c r="N3" s="222" t="s">
        <v>371</v>
      </c>
    </row>
    <row r="4" spans="1:14" ht="60.75" thickBot="1" x14ac:dyDescent="0.25">
      <c r="A4" s="194" t="s">
        <v>359</v>
      </c>
      <c r="B4" s="98"/>
      <c r="C4" s="99" t="s">
        <v>582</v>
      </c>
      <c r="D4" s="98">
        <v>2014</v>
      </c>
      <c r="E4" s="205" t="s">
        <v>410</v>
      </c>
      <c r="F4" s="98"/>
      <c r="G4" s="153" t="s">
        <v>361</v>
      </c>
      <c r="H4" s="153" t="s">
        <v>199</v>
      </c>
      <c r="I4" s="98"/>
      <c r="J4" s="98"/>
      <c r="K4" s="98"/>
      <c r="L4" s="98" t="s">
        <v>362</v>
      </c>
      <c r="M4" s="223" t="s">
        <v>363</v>
      </c>
      <c r="N4" s="195" t="s">
        <v>360</v>
      </c>
    </row>
    <row r="5" spans="1:14" ht="75" x14ac:dyDescent="0.2">
      <c r="A5" s="194" t="s">
        <v>364</v>
      </c>
      <c r="B5" s="98"/>
      <c r="C5" s="99" t="s">
        <v>583</v>
      </c>
      <c r="D5" s="98">
        <v>2012</v>
      </c>
      <c r="E5" s="98" t="s">
        <v>569</v>
      </c>
      <c r="F5" s="98"/>
      <c r="G5" s="153" t="s">
        <v>361</v>
      </c>
      <c r="H5" s="153" t="s">
        <v>199</v>
      </c>
      <c r="I5" s="98"/>
      <c r="J5" s="98"/>
      <c r="K5" s="98"/>
      <c r="L5" s="98" t="s">
        <v>362</v>
      </c>
      <c r="M5" s="223" t="s">
        <v>363</v>
      </c>
      <c r="N5" s="195" t="s">
        <v>365</v>
      </c>
    </row>
    <row r="6" spans="1:14" ht="90.75" thickBot="1" x14ac:dyDescent="0.25">
      <c r="A6" s="204" t="s">
        <v>366</v>
      </c>
      <c r="B6" s="205"/>
      <c r="C6" s="206" t="s">
        <v>368</v>
      </c>
      <c r="D6" s="205">
        <v>2017</v>
      </c>
      <c r="E6" s="205" t="s">
        <v>410</v>
      </c>
      <c r="F6" s="205"/>
      <c r="G6" s="207" t="s">
        <v>369</v>
      </c>
      <c r="H6" s="207" t="s">
        <v>199</v>
      </c>
      <c r="I6" s="205"/>
      <c r="J6" s="205"/>
      <c r="K6" s="205"/>
      <c r="L6" s="205" t="s">
        <v>157</v>
      </c>
      <c r="M6" s="224" t="s">
        <v>363</v>
      </c>
      <c r="N6" s="208" t="s">
        <v>367</v>
      </c>
    </row>
  </sheetData>
  <autoFilter ref="A1:N6"/>
  <hyperlinks>
    <hyperlink ref="C4" r:id="rId1" display="Steeneveld, G. J., Koopmans, S., Heusinkveld, B. G., &amp; Theeuwes, N. E. (2014). Refreshing the role of open water surfaces on mitigating the maximum urban heat island effect. Landscape and Urban Planning, 121, 92-96."/>
    <hyperlink ref="C5" r:id="rId2" display="Theeuwes, N., Steeneveld, G., Ronda, R., Heusinkveld, B., &amp; Holtslag, A. 197: Mitigation of the urban heat island effect using vegetation and water bodies."/>
    <hyperlink ref="C6" r:id="rId3"/>
    <hyperlink ref="C3" r:id="rId4" display="Hathway, E. A., &amp; Sharples, S. (2012). The interaction of rivers and urban form in mitigating the Urban Heat Island effect: A UK case study. Building and Environment, 58, 14-2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zoomScale="60" zoomScaleNormal="60" workbookViewId="0">
      <selection activeCell="F8" sqref="F8"/>
    </sheetView>
  </sheetViews>
  <sheetFormatPr defaultColWidth="17" defaultRowHeight="15" x14ac:dyDescent="0.2"/>
  <cols>
    <col min="1" max="2" width="17" style="50"/>
    <col min="3" max="3" width="38.28515625" style="50" customWidth="1"/>
    <col min="4" max="5" width="17" style="50"/>
    <col min="6" max="6" width="33" style="50" customWidth="1"/>
    <col min="7" max="16384" width="17" style="50"/>
  </cols>
  <sheetData>
    <row r="1" spans="1:13" ht="47.25" x14ac:dyDescent="0.2">
      <c r="A1" s="48" t="s">
        <v>4</v>
      </c>
      <c r="B1" s="48" t="s">
        <v>5</v>
      </c>
      <c r="C1" s="48" t="s">
        <v>123</v>
      </c>
      <c r="D1" s="48" t="s">
        <v>124</v>
      </c>
      <c r="E1" s="48" t="s">
        <v>125</v>
      </c>
      <c r="F1" s="48" t="s">
        <v>122</v>
      </c>
      <c r="G1" s="48" t="s">
        <v>126</v>
      </c>
      <c r="H1" s="48" t="s">
        <v>127</v>
      </c>
      <c r="I1" s="48" t="s">
        <v>128</v>
      </c>
      <c r="J1" s="48" t="s">
        <v>129</v>
      </c>
      <c r="K1" s="48" t="s">
        <v>127</v>
      </c>
      <c r="L1" s="48" t="s">
        <v>131</v>
      </c>
      <c r="M1" s="48" t="s">
        <v>130</v>
      </c>
    </row>
    <row r="2" spans="1:13" s="227" customFormat="1" ht="116.45" customHeight="1" x14ac:dyDescent="0.2">
      <c r="A2" s="225" t="s">
        <v>205</v>
      </c>
      <c r="B2" s="225" t="s">
        <v>205</v>
      </c>
      <c r="C2" s="225" t="s">
        <v>134</v>
      </c>
      <c r="D2" s="225" t="s">
        <v>135</v>
      </c>
      <c r="E2" s="225" t="s">
        <v>533</v>
      </c>
      <c r="F2" s="225" t="s">
        <v>206</v>
      </c>
      <c r="G2" s="225" t="s">
        <v>137</v>
      </c>
      <c r="H2" s="225" t="s">
        <v>207</v>
      </c>
      <c r="I2" s="225" t="s">
        <v>208</v>
      </c>
      <c r="J2" s="225" t="s">
        <v>140</v>
      </c>
      <c r="K2" s="225" t="s">
        <v>141</v>
      </c>
      <c r="L2" s="225" t="s">
        <v>408</v>
      </c>
      <c r="M2" s="225" t="s">
        <v>142</v>
      </c>
    </row>
    <row r="3" spans="1:13" x14ac:dyDescent="0.2">
      <c r="A3" s="55"/>
      <c r="B3" s="55"/>
      <c r="C3" s="55"/>
      <c r="D3" s="55"/>
      <c r="E3" s="55"/>
      <c r="F3" s="55"/>
      <c r="G3" s="55"/>
      <c r="H3" s="55"/>
      <c r="I3" s="55"/>
      <c r="J3" s="55"/>
      <c r="K3" s="55"/>
      <c r="L3" s="55"/>
      <c r="M3" s="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Type - SuDS</vt:lpstr>
      <vt:lpstr>Evidence Profile</vt:lpstr>
      <vt:lpstr>Summary</vt:lpstr>
      <vt:lpstr>Air Quality</vt:lpstr>
      <vt:lpstr>Carbon</vt:lpstr>
      <vt:lpstr> Water Quanity</vt:lpstr>
      <vt:lpstr>Water Quality</vt:lpstr>
      <vt:lpstr>Temperature</vt:lpstr>
      <vt:lpstr>Energy Use</vt:lpstr>
      <vt:lpstr>Health</vt:lpstr>
      <vt:lpstr>Noise Attenuation</vt:lpstr>
      <vt:lpstr>Land and Property Values</vt:lpstr>
      <vt:lpstr>Amenity</vt:lpstr>
      <vt:lpstr>Biodiversity</vt:lpstr>
      <vt:lpstr>Local economic growth</vt:lpstr>
      <vt:lpstr>' Water Quanity'!Extract</vt:lpstr>
    </vt:vector>
  </TitlesOfParts>
  <Manager/>
  <Company>G.M.F.R.S.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Morrison, Rachel</dc:creator>
  <cp:keywords/>
  <dc:description/>
  <cp:lastModifiedBy>Harding, Tina</cp:lastModifiedBy>
  <cp:revision/>
  <dcterms:created xsi:type="dcterms:W3CDTF">2019-10-15T08:32:52Z</dcterms:created>
  <dcterms:modified xsi:type="dcterms:W3CDTF">2020-08-17T12:45:32Z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